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8555" windowHeight="11250" activeTab="4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<sst xmlns="http://schemas.openxmlformats.org/spreadsheetml/2006/main" count="217" uniqueCount="71">
  <si>
    <t>Baccalauréat Professionnel Boulanger Pâtissier en ponctuel</t>
  </si>
  <si>
    <t xml:space="preserve">Sur </t>
  </si>
  <si>
    <t>Cand N° 1</t>
  </si>
  <si>
    <t>Cand N° 2</t>
  </si>
  <si>
    <t>Cand N° 3</t>
  </si>
  <si>
    <t>Cand N° 4</t>
  </si>
  <si>
    <t>Cand N° 5</t>
  </si>
  <si>
    <t>Cand N° 6</t>
  </si>
  <si>
    <t>Moyennes</t>
  </si>
  <si>
    <t xml:space="preserve">1 PHASE ECRITE D'ORGANISATION  DU TRAVAIL ET DE GESTION DU COMMIS </t>
  </si>
  <si>
    <t>Calcul des quantités nécessaires</t>
  </si>
  <si>
    <t>Ordonnancement des étapes de prépa et fabric.</t>
  </si>
  <si>
    <t>Estimation du temps de chaque étape</t>
  </si>
  <si>
    <t>Qualité du document</t>
  </si>
  <si>
    <t>Sous total 1</t>
  </si>
  <si>
    <t>2 PHASE PRATIQUE DE FABRICATION</t>
  </si>
  <si>
    <t>Comportement professionnel - conduite du commis</t>
  </si>
  <si>
    <t>Organisation du poste de travail</t>
  </si>
  <si>
    <t xml:space="preserve">Respect des règles d'hygiène, santé, sécurité  </t>
  </si>
  <si>
    <t xml:space="preserve">Utilisation rationnelle des matières premières  </t>
  </si>
  <si>
    <t xml:space="preserve">Utilisation rationnelle des matériels &amp; outillages </t>
  </si>
  <si>
    <t>Utilisation rationnelle des énergies &amp; des fluides</t>
  </si>
  <si>
    <t>Gestion du commis</t>
  </si>
  <si>
    <t>Communication avec le commis</t>
  </si>
  <si>
    <t>Pesées, mesures, quantités</t>
  </si>
  <si>
    <t>Fabrication produits de boulangerie</t>
  </si>
  <si>
    <t xml:space="preserve">Conduite des fermentations et des cuissons </t>
  </si>
  <si>
    <t xml:space="preserve">Techniques gestuelles - Rapidité - Dextérité </t>
  </si>
  <si>
    <t>Pain de tradition française</t>
  </si>
  <si>
    <t>Techniques de façonnage et de finition</t>
  </si>
  <si>
    <t>Pain spécial</t>
  </si>
  <si>
    <t>Pâte levée ou pâte levée feuilletée</t>
  </si>
  <si>
    <t>Produit traiteur de boulangerie</t>
  </si>
  <si>
    <t>Pièce de décor en pâte levée ou en pâte morte</t>
  </si>
  <si>
    <t>Fabrication produits de pâtisserie</t>
  </si>
  <si>
    <t>Confection du biscuit, de la crème ou de la garniture</t>
  </si>
  <si>
    <t>Montage de l'entremets</t>
  </si>
  <si>
    <t>Finitions et décors</t>
  </si>
  <si>
    <t>Pâte à choux glacée au fondant</t>
  </si>
  <si>
    <t>Pâte à choux ( autre déclinaison )</t>
  </si>
  <si>
    <t>Petits fours secs</t>
  </si>
  <si>
    <t>Produit traiteur de pâtisserie</t>
  </si>
  <si>
    <t>Sous total 2</t>
  </si>
  <si>
    <t>3 PHASE DE PRESENTATION DES FABRICATIONS</t>
  </si>
  <si>
    <t>Respect de la commande</t>
  </si>
  <si>
    <t>Dimension commerciale et esthétique  boulangerie</t>
  </si>
  <si>
    <t>Dimension commerciale et esthétique pâtisserie</t>
  </si>
  <si>
    <t>Exploitation du thème</t>
  </si>
  <si>
    <t>Mise en valeur du buffet</t>
  </si>
  <si>
    <t>Sous total 3</t>
  </si>
  <si>
    <t>4 PHASE DE DEGUSTATION ET D'ARGUMENTATION COMMERCIALE</t>
  </si>
  <si>
    <t>Dégustation</t>
  </si>
  <si>
    <t>Qualités organoleptiques  fabrication boulangerie</t>
  </si>
  <si>
    <t>Qualités organoleptiques fabrication pâtisserie</t>
  </si>
  <si>
    <t>Argumentation commerciale</t>
  </si>
  <si>
    <t>Analyse de la fabrication de boulangerie</t>
  </si>
  <si>
    <t>Analyse de la fabrication de pâtisserie</t>
  </si>
  <si>
    <t>Aptitude à communiquer</t>
  </si>
  <si>
    <t xml:space="preserve">Uitilisation appropriée d'un vocabulaire adapté </t>
  </si>
  <si>
    <t>Pertinence de l'argumentation</t>
  </si>
  <si>
    <t>Sous total 4</t>
  </si>
  <si>
    <t>Total général sur  180</t>
  </si>
  <si>
    <t xml:space="preserve">Note réelle sur 20 </t>
  </si>
  <si>
    <t>Argumentaire si la note est inférieure à 10</t>
  </si>
  <si>
    <t>Cand N°1</t>
  </si>
  <si>
    <t>Cand N°2</t>
  </si>
  <si>
    <t>Cand N°3</t>
  </si>
  <si>
    <t>Cand N°4</t>
  </si>
  <si>
    <t>Cand N°5</t>
  </si>
  <si>
    <t>Cand N°6</t>
  </si>
  <si>
    <t>hjj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</si>
</sst>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 shrinkToFit="1"/>
      <protection/>
    </xf>
    <xf numFmtId="0" fontId="7" fillId="0" borderId="12" xfId="0" applyFont="1" applyBorder="1" applyAlignment="1" applyProtection="1">
      <alignment horizontal="center"/>
      <protection/>
    </xf>
    <xf numFmtId="164" fontId="6" fillId="0" borderId="13" xfId="0" applyNumberFormat="1" applyFont="1" applyBorder="1" applyAlignment="1" applyProtection="1">
      <alignment horizontal="center"/>
      <protection locked="0"/>
    </xf>
    <xf numFmtId="2" fontId="5" fillId="33" borderId="14" xfId="0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right"/>
      <protection/>
    </xf>
    <xf numFmtId="0" fontId="8" fillId="34" borderId="13" xfId="0" applyFont="1" applyFill="1" applyBorder="1" applyAlignment="1" applyProtection="1">
      <alignment horizontal="center"/>
      <protection/>
    </xf>
    <xf numFmtId="1" fontId="48" fillId="34" borderId="13" xfId="0" applyNumberFormat="1" applyFont="1" applyFill="1" applyBorder="1" applyAlignment="1" applyProtection="1">
      <alignment horizontal="center"/>
      <protection/>
    </xf>
    <xf numFmtId="1" fontId="10" fillId="33" borderId="14" xfId="0" applyNumberFormat="1" applyFont="1" applyFill="1" applyBorder="1" applyAlignment="1" applyProtection="1">
      <alignment horizontal="center"/>
      <protection/>
    </xf>
    <xf numFmtId="0" fontId="11" fillId="35" borderId="16" xfId="0" applyFont="1" applyFill="1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2" fontId="5" fillId="33" borderId="14" xfId="0" applyNumberFormat="1" applyFont="1" applyFill="1" applyBorder="1" applyAlignment="1" applyProtection="1">
      <alignment horizontal="center"/>
      <protection locked="0"/>
    </xf>
    <xf numFmtId="1" fontId="12" fillId="34" borderId="14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1" fontId="12" fillId="33" borderId="14" xfId="0" applyNumberFormat="1" applyFont="1" applyFill="1" applyBorder="1" applyAlignment="1" applyProtection="1">
      <alignment horizontal="center"/>
      <protection/>
    </xf>
    <xf numFmtId="0" fontId="13" fillId="11" borderId="18" xfId="0" applyFont="1" applyFill="1" applyBorder="1" applyAlignment="1" applyProtection="1">
      <alignment horizontal="center" vertical="center"/>
      <protection/>
    </xf>
    <xf numFmtId="0" fontId="13" fillId="11" borderId="19" xfId="0" applyFont="1" applyFill="1" applyBorder="1" applyAlignment="1" applyProtection="1">
      <alignment horizontal="center" vertical="center"/>
      <protection/>
    </xf>
    <xf numFmtId="1" fontId="14" fillId="11" borderId="1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3" fillId="11" borderId="19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left" wrapText="1"/>
      <protection/>
    </xf>
    <xf numFmtId="0" fontId="5" fillId="36" borderId="23" xfId="0" applyFont="1" applyFill="1" applyBorder="1" applyAlignment="1" applyProtection="1">
      <alignment horizontal="left" wrapText="1"/>
      <protection/>
    </xf>
    <xf numFmtId="0" fontId="5" fillId="36" borderId="24" xfId="0" applyFont="1" applyFill="1" applyBorder="1" applyAlignment="1" applyProtection="1">
      <alignment horizontal="left" wrapText="1"/>
      <protection/>
    </xf>
    <xf numFmtId="164" fontId="6" fillId="35" borderId="25" xfId="0" applyNumberFormat="1" applyFont="1" applyFill="1" applyBorder="1" applyAlignment="1" applyProtection="1">
      <alignment horizontal="center"/>
      <protection/>
    </xf>
    <xf numFmtId="164" fontId="6" fillId="35" borderId="23" xfId="0" applyNumberFormat="1" applyFont="1" applyFill="1" applyBorder="1" applyAlignment="1" applyProtection="1">
      <alignment horizontal="center"/>
      <protection/>
    </xf>
    <xf numFmtId="164" fontId="6" fillId="35" borderId="24" xfId="0" applyNumberFormat="1" applyFont="1" applyFill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5" fillId="36" borderId="29" xfId="0" applyFont="1" applyFill="1" applyBorder="1" applyAlignment="1" applyProtection="1">
      <alignment horizontal="left" vertical="center" wrapText="1" shrinkToFit="1"/>
      <protection/>
    </xf>
    <xf numFmtId="0" fontId="5" fillId="36" borderId="30" xfId="0" applyFont="1" applyFill="1" applyBorder="1" applyAlignment="1" applyProtection="1">
      <alignment horizontal="left" vertical="center" wrapText="1" shrinkToFit="1"/>
      <protection/>
    </xf>
    <xf numFmtId="0" fontId="5" fillId="36" borderId="31" xfId="0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88">
    <dxf>
      <font>
        <strike val="0"/>
        <color indexed="12"/>
      </font>
    </dxf>
    <dxf>
      <font>
        <strike val="0"/>
        <color indexed="12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strike val="0"/>
        <color indexed="12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strike val="0"/>
        <color indexed="12"/>
      </font>
    </dxf>
    <dxf>
      <font>
        <strike val="0"/>
        <color indexed="12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strike val="0"/>
        <color indexed="12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strike val="0"/>
        <color indexed="12"/>
      </font>
    </dxf>
    <dxf>
      <font>
        <strike val="0"/>
        <color indexed="12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b/>
        <i val="0"/>
        <strike/>
        <color indexed="14"/>
      </font>
    </dxf>
    <dxf>
      <font>
        <b/>
        <i/>
        <strike val="0"/>
        <color auto="1"/>
      </font>
    </dxf>
    <dxf>
      <font>
        <color indexed="14"/>
      </font>
    </dxf>
    <dxf>
      <font>
        <b val="0"/>
        <i val="0"/>
        <color auto="1"/>
      </font>
    </dxf>
    <dxf>
      <font>
        <strike val="0"/>
        <color indexed="12"/>
      </font>
    </dxf>
    <dxf>
      <font>
        <b/>
        <i val="0"/>
        <u val="none"/>
        <strike/>
        <color indexed="14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u val="none"/>
        <strike/>
        <color rgb="FFFF00FF"/>
      </font>
      <border/>
    </dxf>
    <dxf>
      <font>
        <strike val="0"/>
        <color rgb="FF0000FF"/>
      </font>
      <border/>
    </dxf>
    <dxf>
      <font>
        <color rgb="FFFF00FF"/>
      </font>
      <border/>
    </dxf>
    <dxf>
      <font>
        <b/>
        <i/>
        <strike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:I13"/>
    </sheetView>
  </sheetViews>
  <sheetFormatPr defaultColWidth="11.421875" defaultRowHeight="15"/>
  <sheetData>
    <row r="1" spans="1:9" ht="20.25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2" spans="1:9" ht="15.75" thickBo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15">
      <c r="A3" s="50" t="s">
        <v>9</v>
      </c>
      <c r="B3" s="51"/>
      <c r="C3" s="51"/>
      <c r="D3" s="51"/>
      <c r="E3" s="51"/>
      <c r="F3" s="51"/>
      <c r="G3" s="51"/>
      <c r="H3" s="51"/>
      <c r="I3" s="52"/>
    </row>
    <row r="4" spans="1:9" ht="36.75">
      <c r="A4" s="5" t="s">
        <v>10</v>
      </c>
      <c r="B4" s="6">
        <v>3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8">
        <f>IF(SUM(C4:H4)=0,"",AVERAGE(C4:H4))</f>
        <v>1</v>
      </c>
    </row>
    <row r="5" spans="1:9" ht="60.75">
      <c r="A5" s="5" t="s">
        <v>11</v>
      </c>
      <c r="B5" s="9">
        <v>5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f>IF(SUM(C5:H5)=0,"",AVERAGE(C5:H5))</f>
        <v>1</v>
      </c>
    </row>
    <row r="6" spans="1:9" ht="48.75">
      <c r="A6" s="5" t="s">
        <v>12</v>
      </c>
      <c r="B6" s="9">
        <v>5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8">
        <f>IF(SUM(C6:H6)=0,"",AVERAGE(C6:H6))</f>
        <v>1</v>
      </c>
    </row>
    <row r="7" spans="1:9" ht="24.75">
      <c r="A7" s="5" t="s">
        <v>13</v>
      </c>
      <c r="B7" s="10">
        <v>2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8">
        <f>IF(SUM(C7:H7)=0,"",AVERAGE(C7:H7))</f>
        <v>1</v>
      </c>
    </row>
    <row r="8" spans="1:9" ht="15">
      <c r="A8" s="11" t="s">
        <v>14</v>
      </c>
      <c r="B8" s="12">
        <f aca="true" t="shared" si="0" ref="B8:H8">SUM(B4:B7)</f>
        <v>15</v>
      </c>
      <c r="C8" s="13">
        <f t="shared" si="0"/>
        <v>4</v>
      </c>
      <c r="D8" s="13">
        <f t="shared" si="0"/>
        <v>4</v>
      </c>
      <c r="E8" s="13">
        <f t="shared" si="0"/>
        <v>4</v>
      </c>
      <c r="F8" s="13">
        <f t="shared" si="0"/>
        <v>4</v>
      </c>
      <c r="G8" s="13">
        <f t="shared" si="0"/>
        <v>4</v>
      </c>
      <c r="H8" s="13">
        <f t="shared" si="0"/>
        <v>4</v>
      </c>
      <c r="I8" s="14">
        <f>AVERAGE(C8:H8)</f>
        <v>4</v>
      </c>
    </row>
    <row r="9" spans="1:9" ht="15">
      <c r="A9" s="38" t="s">
        <v>15</v>
      </c>
      <c r="B9" s="39"/>
      <c r="C9" s="39"/>
      <c r="D9" s="39"/>
      <c r="E9" s="39"/>
      <c r="F9" s="39"/>
      <c r="G9" s="39"/>
      <c r="H9" s="39"/>
      <c r="I9" s="40"/>
    </row>
    <row r="10" spans="1:9" ht="15">
      <c r="A10" s="15" t="s">
        <v>16</v>
      </c>
      <c r="B10" s="16">
        <f>SUM(B11:B18)</f>
        <v>25</v>
      </c>
      <c r="C10" s="41"/>
      <c r="D10" s="42"/>
      <c r="E10" s="42"/>
      <c r="F10" s="42"/>
      <c r="G10" s="42"/>
      <c r="H10" s="42"/>
      <c r="I10" s="43"/>
    </row>
    <row r="11" spans="1:9" ht="15">
      <c r="A11" s="17" t="s">
        <v>17</v>
      </c>
      <c r="B11" s="6">
        <v>5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18">
        <f aca="true" t="shared" si="1" ref="I11:I18">IF(SUM(C11:H11)=0,"",AVERAGE(C11:H11))</f>
        <v>1</v>
      </c>
    </row>
    <row r="12" spans="1:9" ht="15">
      <c r="A12" s="17" t="s">
        <v>18</v>
      </c>
      <c r="B12" s="9">
        <v>2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18">
        <f t="shared" si="1"/>
        <v>1</v>
      </c>
    </row>
    <row r="13" spans="1:9" ht="15">
      <c r="A13" s="17" t="s">
        <v>19</v>
      </c>
      <c r="B13" s="9">
        <v>2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8">
        <f t="shared" si="1"/>
        <v>1</v>
      </c>
    </row>
    <row r="14" spans="1:9" ht="15">
      <c r="A14" s="17" t="s">
        <v>20</v>
      </c>
      <c r="B14" s="9">
        <v>2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8">
        <f t="shared" si="1"/>
        <v>1</v>
      </c>
    </row>
    <row r="15" spans="1:9" ht="15">
      <c r="A15" s="17" t="s">
        <v>21</v>
      </c>
      <c r="B15" s="9">
        <v>2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8">
        <f t="shared" si="1"/>
        <v>1</v>
      </c>
    </row>
    <row r="16" spans="1:9" ht="15">
      <c r="A16" s="17" t="s">
        <v>22</v>
      </c>
      <c r="B16" s="9">
        <v>5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8">
        <f t="shared" si="1"/>
        <v>1</v>
      </c>
    </row>
    <row r="17" spans="1:9" ht="15">
      <c r="A17" s="17" t="s">
        <v>23</v>
      </c>
      <c r="B17" s="9">
        <v>5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8">
        <f t="shared" si="1"/>
        <v>1</v>
      </c>
    </row>
    <row r="18" spans="1:9" ht="15">
      <c r="A18" s="17" t="s">
        <v>24</v>
      </c>
      <c r="B18" s="10">
        <v>2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8">
        <f t="shared" si="1"/>
        <v>1</v>
      </c>
    </row>
    <row r="19" spans="1:9" ht="15">
      <c r="A19" s="15" t="s">
        <v>25</v>
      </c>
      <c r="B19" s="16">
        <f>SUM(B20:B28)</f>
        <v>40</v>
      </c>
      <c r="C19" s="41"/>
      <c r="D19" s="42"/>
      <c r="E19" s="42"/>
      <c r="F19" s="42"/>
      <c r="G19" s="42"/>
      <c r="H19" s="42"/>
      <c r="I19" s="43"/>
    </row>
    <row r="20" spans="1:9" ht="15">
      <c r="A20" s="17" t="s">
        <v>26</v>
      </c>
      <c r="B20" s="9">
        <v>5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8">
        <f aca="true" t="shared" si="2" ref="I20:I28">IF(SUM(C20:H20)=0,"",AVERAGE(C20:H20))</f>
        <v>1</v>
      </c>
    </row>
    <row r="21" spans="1:9" ht="15">
      <c r="A21" s="17" t="s">
        <v>27</v>
      </c>
      <c r="B21" s="6">
        <v>5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8">
        <f t="shared" si="2"/>
        <v>1</v>
      </c>
    </row>
    <row r="22" spans="1:9" ht="15">
      <c r="A22" s="17" t="s">
        <v>28</v>
      </c>
      <c r="B22" s="9">
        <v>4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8">
        <f t="shared" si="2"/>
        <v>1</v>
      </c>
    </row>
    <row r="23" spans="1:9" ht="15">
      <c r="A23" s="17" t="s">
        <v>29</v>
      </c>
      <c r="B23" s="9">
        <v>4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8">
        <f t="shared" si="2"/>
        <v>1</v>
      </c>
    </row>
    <row r="24" spans="1:9" ht="15">
      <c r="A24" s="17" t="s">
        <v>30</v>
      </c>
      <c r="B24" s="9">
        <v>4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8">
        <f t="shared" si="2"/>
        <v>1</v>
      </c>
    </row>
    <row r="25" spans="1:9" ht="15">
      <c r="A25" s="17" t="s">
        <v>29</v>
      </c>
      <c r="B25" s="9">
        <v>4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8">
        <f t="shared" si="2"/>
        <v>1</v>
      </c>
    </row>
    <row r="26" spans="1:9" ht="15">
      <c r="A26" s="17" t="s">
        <v>31</v>
      </c>
      <c r="B26" s="9">
        <v>5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8">
        <f t="shared" si="2"/>
        <v>1</v>
      </c>
    </row>
    <row r="27" spans="1:9" ht="15">
      <c r="A27" s="17" t="s">
        <v>32</v>
      </c>
      <c r="B27" s="9">
        <v>5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8">
        <f t="shared" si="2"/>
        <v>1</v>
      </c>
    </row>
    <row r="28" spans="1:9" ht="15">
      <c r="A28" s="17" t="s">
        <v>33</v>
      </c>
      <c r="B28" s="10">
        <v>4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8">
        <f t="shared" si="2"/>
        <v>1</v>
      </c>
    </row>
    <row r="29" spans="1:9" ht="15">
      <c r="A29" s="15" t="s">
        <v>34</v>
      </c>
      <c r="B29" s="16">
        <f>SUM(B30:B37)</f>
        <v>40</v>
      </c>
      <c r="C29" s="41"/>
      <c r="D29" s="42"/>
      <c r="E29" s="42"/>
      <c r="F29" s="42"/>
      <c r="G29" s="42"/>
      <c r="H29" s="42"/>
      <c r="I29" s="43"/>
    </row>
    <row r="30" spans="1:9" ht="15">
      <c r="A30" s="17" t="s">
        <v>27</v>
      </c>
      <c r="B30" s="6">
        <v>5</v>
      </c>
      <c r="C30" s="7">
        <v>2</v>
      </c>
      <c r="D30" s="7">
        <v>2</v>
      </c>
      <c r="E30" s="7">
        <v>2</v>
      </c>
      <c r="F30" s="7">
        <v>2</v>
      </c>
      <c r="G30" s="7">
        <v>2</v>
      </c>
      <c r="H30" s="7">
        <v>3</v>
      </c>
      <c r="I30" s="8">
        <f aca="true" t="shared" si="3" ref="I30:I37">IF(SUM(C30:H30)=0,"",AVERAGE(C30:H30))</f>
        <v>2.1666666666666665</v>
      </c>
    </row>
    <row r="31" spans="1:9" ht="15">
      <c r="A31" s="17" t="s">
        <v>35</v>
      </c>
      <c r="B31" s="9">
        <v>5</v>
      </c>
      <c r="C31" s="7">
        <v>2</v>
      </c>
      <c r="D31" s="7">
        <v>2</v>
      </c>
      <c r="E31" s="7">
        <v>2</v>
      </c>
      <c r="F31" s="7">
        <v>2</v>
      </c>
      <c r="G31" s="7">
        <v>2</v>
      </c>
      <c r="H31" s="7">
        <v>3</v>
      </c>
      <c r="I31" s="8">
        <f t="shared" si="3"/>
        <v>2.1666666666666665</v>
      </c>
    </row>
    <row r="32" spans="1:9" ht="15">
      <c r="A32" s="17" t="s">
        <v>36</v>
      </c>
      <c r="B32" s="9">
        <v>5</v>
      </c>
      <c r="C32" s="7">
        <v>2</v>
      </c>
      <c r="D32" s="7">
        <v>2</v>
      </c>
      <c r="E32" s="7">
        <v>2</v>
      </c>
      <c r="F32" s="7">
        <v>2</v>
      </c>
      <c r="G32" s="7">
        <v>2</v>
      </c>
      <c r="H32" s="7">
        <v>3</v>
      </c>
      <c r="I32" s="8">
        <f t="shared" si="3"/>
        <v>2.1666666666666665</v>
      </c>
    </row>
    <row r="33" spans="1:9" ht="15">
      <c r="A33" s="17" t="s">
        <v>37</v>
      </c>
      <c r="B33" s="9">
        <v>5</v>
      </c>
      <c r="C33" s="7">
        <v>2</v>
      </c>
      <c r="D33" s="7">
        <v>2</v>
      </c>
      <c r="E33" s="7">
        <v>2</v>
      </c>
      <c r="F33" s="7">
        <v>2</v>
      </c>
      <c r="G33" s="7">
        <v>2</v>
      </c>
      <c r="H33" s="7">
        <v>3</v>
      </c>
      <c r="I33" s="8">
        <f t="shared" si="3"/>
        <v>2.1666666666666665</v>
      </c>
    </row>
    <row r="34" spans="1:9" ht="15">
      <c r="A34" s="17" t="s">
        <v>38</v>
      </c>
      <c r="B34" s="9">
        <v>5</v>
      </c>
      <c r="C34" s="7">
        <v>2</v>
      </c>
      <c r="D34" s="7">
        <v>2</v>
      </c>
      <c r="E34" s="7">
        <v>2</v>
      </c>
      <c r="F34" s="7">
        <v>2</v>
      </c>
      <c r="G34" s="7">
        <v>2</v>
      </c>
      <c r="H34" s="7">
        <v>3</v>
      </c>
      <c r="I34" s="8">
        <f t="shared" si="3"/>
        <v>2.1666666666666665</v>
      </c>
    </row>
    <row r="35" spans="1:9" ht="15">
      <c r="A35" s="17" t="s">
        <v>39</v>
      </c>
      <c r="B35" s="9">
        <v>5</v>
      </c>
      <c r="C35" s="7">
        <v>2</v>
      </c>
      <c r="D35" s="7">
        <v>2</v>
      </c>
      <c r="E35" s="7">
        <v>2</v>
      </c>
      <c r="F35" s="7">
        <v>2</v>
      </c>
      <c r="G35" s="7">
        <v>2</v>
      </c>
      <c r="H35" s="7">
        <v>3</v>
      </c>
      <c r="I35" s="8">
        <f t="shared" si="3"/>
        <v>2.1666666666666665</v>
      </c>
    </row>
    <row r="36" spans="1:9" ht="15">
      <c r="A36" s="17" t="s">
        <v>40</v>
      </c>
      <c r="B36" s="9">
        <v>5</v>
      </c>
      <c r="C36" s="7">
        <v>2</v>
      </c>
      <c r="D36" s="7">
        <v>2</v>
      </c>
      <c r="E36" s="7">
        <v>2</v>
      </c>
      <c r="F36" s="7">
        <v>2</v>
      </c>
      <c r="G36" s="7">
        <v>2</v>
      </c>
      <c r="H36" s="7">
        <v>3</v>
      </c>
      <c r="I36" s="8">
        <f t="shared" si="3"/>
        <v>2.1666666666666665</v>
      </c>
    </row>
    <row r="37" spans="1:9" ht="15">
      <c r="A37" s="17" t="s">
        <v>41</v>
      </c>
      <c r="B37" s="10">
        <v>5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3</v>
      </c>
      <c r="I37" s="8">
        <f t="shared" si="3"/>
        <v>2.1666666666666665</v>
      </c>
    </row>
    <row r="38" spans="1:9" ht="15.75">
      <c r="A38" s="11" t="s">
        <v>42</v>
      </c>
      <c r="B38" s="12">
        <f>+B10+B19+B29</f>
        <v>105</v>
      </c>
      <c r="C38" s="12">
        <f>SUM(C11:C18,C20:C28,C30:C37)</f>
        <v>33</v>
      </c>
      <c r="D38" s="12">
        <f>SUM(D11:D18,D20:D28,D30:D37)</f>
        <v>33</v>
      </c>
      <c r="E38" s="12">
        <f>SUM(E11:E18,E20:E28,E30:E37)</f>
        <v>33</v>
      </c>
      <c r="F38" s="12">
        <f>SUM(F11:F18,F20:F28,F30:F37)</f>
        <v>33</v>
      </c>
      <c r="G38" s="12">
        <f>SUM(G11:G18,G20:G28,G30:G37)</f>
        <v>33</v>
      </c>
      <c r="H38" s="12">
        <f>SUM(H11:H18,H20:H28,H30:H37)</f>
        <v>41</v>
      </c>
      <c r="I38" s="19">
        <f>AVERAGE(C38:H38)</f>
        <v>34.333333333333336</v>
      </c>
    </row>
    <row r="39" spans="1:9" ht="15">
      <c r="A39" s="38" t="s">
        <v>43</v>
      </c>
      <c r="B39" s="39"/>
      <c r="C39" s="39"/>
      <c r="D39" s="39"/>
      <c r="E39" s="39"/>
      <c r="F39" s="39"/>
      <c r="G39" s="39"/>
      <c r="H39" s="39"/>
      <c r="I39" s="40"/>
    </row>
    <row r="40" spans="1:9" ht="15">
      <c r="A40" s="17" t="s">
        <v>44</v>
      </c>
      <c r="B40" s="6">
        <v>3</v>
      </c>
      <c r="C40" s="7">
        <v>2</v>
      </c>
      <c r="D40" s="7">
        <v>2</v>
      </c>
      <c r="E40" s="7">
        <v>2</v>
      </c>
      <c r="F40" s="7">
        <v>2</v>
      </c>
      <c r="G40" s="7">
        <v>2</v>
      </c>
      <c r="H40" s="7">
        <v>2</v>
      </c>
      <c r="I40" s="8">
        <f>IF(SUM(C40:H40)=0,"",AVERAGE(C40:H40))</f>
        <v>2</v>
      </c>
    </row>
    <row r="41" spans="1:9" ht="15">
      <c r="A41" s="17" t="s">
        <v>45</v>
      </c>
      <c r="B41" s="9">
        <v>5</v>
      </c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8">
        <f>IF(SUM(C41:H41)=0,"",AVERAGE(C41:H41))</f>
        <v>2</v>
      </c>
    </row>
    <row r="42" spans="1:9" ht="15">
      <c r="A42" s="17" t="s">
        <v>46</v>
      </c>
      <c r="B42" s="9">
        <v>5</v>
      </c>
      <c r="C42" s="7">
        <v>2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8">
        <f>IF(SUM(C42:H42)=0,"",AVERAGE(C42:H42))</f>
        <v>2</v>
      </c>
    </row>
    <row r="43" spans="1:9" ht="15">
      <c r="A43" s="17" t="s">
        <v>47</v>
      </c>
      <c r="B43" s="9">
        <v>3</v>
      </c>
      <c r="C43" s="7">
        <v>2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8">
        <f>IF(SUM(C43:H43)=0,"",AVERAGE(C43:H43))</f>
        <v>2</v>
      </c>
    </row>
    <row r="44" spans="1:9" ht="15">
      <c r="A44" s="17" t="s">
        <v>48</v>
      </c>
      <c r="B44" s="10">
        <v>4</v>
      </c>
      <c r="C44" s="7">
        <v>2</v>
      </c>
      <c r="D44" s="7">
        <v>2</v>
      </c>
      <c r="E44" s="7">
        <v>2</v>
      </c>
      <c r="F44" s="7">
        <v>2</v>
      </c>
      <c r="G44" s="7">
        <v>2</v>
      </c>
      <c r="H44" s="7">
        <v>2</v>
      </c>
      <c r="I44" s="8">
        <f>IF(SUM(C44:H44)=0,"",AVERAGE(C44:H44))</f>
        <v>2</v>
      </c>
    </row>
    <row r="45" spans="1:9" ht="15.75">
      <c r="A45" s="11" t="s">
        <v>49</v>
      </c>
      <c r="B45" s="12">
        <f>SUM(B40:B44)</f>
        <v>20</v>
      </c>
      <c r="C45" s="12">
        <f aca="true" t="shared" si="4" ref="C45:H45">SUM(C40:C44)</f>
        <v>10</v>
      </c>
      <c r="D45" s="12">
        <f t="shared" si="4"/>
        <v>10</v>
      </c>
      <c r="E45" s="12">
        <f t="shared" si="4"/>
        <v>10</v>
      </c>
      <c r="F45" s="12">
        <f t="shared" si="4"/>
        <v>10</v>
      </c>
      <c r="G45" s="12">
        <f t="shared" si="4"/>
        <v>10</v>
      </c>
      <c r="H45" s="12">
        <f t="shared" si="4"/>
        <v>10</v>
      </c>
      <c r="I45" s="19">
        <f>AVERAGE(C45:H45)</f>
        <v>10</v>
      </c>
    </row>
    <row r="46" spans="1:9" ht="15">
      <c r="A46" s="38" t="s">
        <v>50</v>
      </c>
      <c r="B46" s="39"/>
      <c r="C46" s="39"/>
      <c r="D46" s="39"/>
      <c r="E46" s="39"/>
      <c r="F46" s="39"/>
      <c r="G46" s="39"/>
      <c r="H46" s="39"/>
      <c r="I46" s="40"/>
    </row>
    <row r="47" spans="1:9" ht="15">
      <c r="A47" s="15" t="s">
        <v>51</v>
      </c>
      <c r="B47" s="16">
        <f>SUM(B48:B49)</f>
        <v>10</v>
      </c>
      <c r="C47" s="41"/>
      <c r="D47" s="42"/>
      <c r="E47" s="42"/>
      <c r="F47" s="42"/>
      <c r="G47" s="42"/>
      <c r="H47" s="42"/>
      <c r="I47" s="43"/>
    </row>
    <row r="48" spans="1:9" ht="60.75">
      <c r="A48" s="20" t="s">
        <v>52</v>
      </c>
      <c r="B48" s="6">
        <v>5</v>
      </c>
      <c r="C48" s="7">
        <v>2</v>
      </c>
      <c r="D48" s="7">
        <v>2</v>
      </c>
      <c r="E48" s="7">
        <v>2</v>
      </c>
      <c r="F48" s="7">
        <v>2</v>
      </c>
      <c r="G48" s="7">
        <v>2</v>
      </c>
      <c r="H48" s="7">
        <v>2</v>
      </c>
      <c r="I48" s="8">
        <f>IF(SUM(C48:H48)=0,"",AVERAGE(C48:H48))</f>
        <v>2</v>
      </c>
    </row>
    <row r="49" spans="1:9" ht="60.75">
      <c r="A49" s="20" t="s">
        <v>53</v>
      </c>
      <c r="B49" s="9">
        <v>5</v>
      </c>
      <c r="C49" s="7">
        <v>2</v>
      </c>
      <c r="D49" s="7">
        <v>2</v>
      </c>
      <c r="E49" s="7">
        <v>2</v>
      </c>
      <c r="F49" s="7">
        <v>2</v>
      </c>
      <c r="G49" s="7">
        <v>2</v>
      </c>
      <c r="H49" s="7">
        <v>2</v>
      </c>
      <c r="I49" s="8">
        <f>IF(SUM(C49:H49)=0,"",AVERAGE(C49:H49))</f>
        <v>2</v>
      </c>
    </row>
    <row r="50" spans="1:9" ht="15">
      <c r="A50" s="15" t="s">
        <v>54</v>
      </c>
      <c r="B50" s="16">
        <f>SUM(B51:B55)</f>
        <v>30</v>
      </c>
      <c r="C50" s="41"/>
      <c r="D50" s="42"/>
      <c r="E50" s="42"/>
      <c r="F50" s="42"/>
      <c r="G50" s="42"/>
      <c r="H50" s="42"/>
      <c r="I50" s="43"/>
    </row>
    <row r="51" spans="1:9" ht="15">
      <c r="A51" s="17" t="s">
        <v>55</v>
      </c>
      <c r="B51" s="9">
        <v>6</v>
      </c>
      <c r="C51" s="7">
        <v>2</v>
      </c>
      <c r="D51" s="7">
        <v>2</v>
      </c>
      <c r="E51" s="7">
        <v>2</v>
      </c>
      <c r="F51" s="7">
        <v>2</v>
      </c>
      <c r="G51" s="7">
        <v>2</v>
      </c>
      <c r="H51" s="7">
        <v>2</v>
      </c>
      <c r="I51" s="8">
        <f>IF(SUM(C51:H51)=0,"",AVERAGE(C51:H51))</f>
        <v>2</v>
      </c>
    </row>
    <row r="52" spans="1:9" ht="15">
      <c r="A52" s="17" t="s">
        <v>56</v>
      </c>
      <c r="B52" s="9">
        <v>6</v>
      </c>
      <c r="C52" s="7">
        <v>2</v>
      </c>
      <c r="D52" s="7">
        <v>2</v>
      </c>
      <c r="E52" s="7">
        <v>2</v>
      </c>
      <c r="F52" s="7">
        <v>2</v>
      </c>
      <c r="G52" s="7">
        <v>2</v>
      </c>
      <c r="H52" s="7">
        <v>2</v>
      </c>
      <c r="I52" s="8">
        <f>IF(SUM(C52:H52)=0,"",AVERAGE(C52:H52))</f>
        <v>2</v>
      </c>
    </row>
    <row r="53" spans="1:9" ht="15">
      <c r="A53" s="17" t="s">
        <v>57</v>
      </c>
      <c r="B53" s="9">
        <v>6</v>
      </c>
      <c r="C53" s="7">
        <v>2</v>
      </c>
      <c r="D53" s="7">
        <v>2</v>
      </c>
      <c r="E53" s="7">
        <v>2</v>
      </c>
      <c r="F53" s="7">
        <v>2</v>
      </c>
      <c r="G53" s="7">
        <v>2</v>
      </c>
      <c r="H53" s="7">
        <v>2</v>
      </c>
      <c r="I53" s="8">
        <f>IF(SUM(C53:H53)=0,"",AVERAGE(C53:H53))</f>
        <v>2</v>
      </c>
    </row>
    <row r="54" spans="1:9" ht="15">
      <c r="A54" s="17" t="s">
        <v>58</v>
      </c>
      <c r="B54" s="10">
        <v>6</v>
      </c>
      <c r="C54" s="7">
        <v>2</v>
      </c>
      <c r="D54" s="7">
        <v>2</v>
      </c>
      <c r="E54" s="7">
        <v>2</v>
      </c>
      <c r="F54" s="7">
        <v>2</v>
      </c>
      <c r="G54" s="7">
        <v>2</v>
      </c>
      <c r="H54" s="7">
        <v>2</v>
      </c>
      <c r="I54" s="8">
        <f>IF(SUM(C54:H54)=0,"",AVERAGE(C54:H54))</f>
        <v>2</v>
      </c>
    </row>
    <row r="55" spans="1:9" ht="15">
      <c r="A55" s="17" t="s">
        <v>59</v>
      </c>
      <c r="B55" s="10">
        <v>6</v>
      </c>
      <c r="C55" s="7">
        <v>2</v>
      </c>
      <c r="D55" s="7">
        <v>2</v>
      </c>
      <c r="E55" s="7">
        <v>2</v>
      </c>
      <c r="F55" s="7">
        <v>2</v>
      </c>
      <c r="G55" s="7">
        <v>2</v>
      </c>
      <c r="H55" s="7">
        <v>2</v>
      </c>
      <c r="I55" s="8">
        <f>IF(SUM(C55:H55)=0,"",AVERAGE(C55:H55))</f>
        <v>2</v>
      </c>
    </row>
    <row r="56" spans="1:9" ht="15.75">
      <c r="A56" s="11" t="s">
        <v>60</v>
      </c>
      <c r="B56" s="12">
        <f>+B47+B50</f>
        <v>40</v>
      </c>
      <c r="C56" s="12">
        <f aca="true" t="shared" si="5" ref="C56:H56">SUM(C48:C55)</f>
        <v>14</v>
      </c>
      <c r="D56" s="12">
        <f t="shared" si="5"/>
        <v>14</v>
      </c>
      <c r="E56" s="12">
        <f t="shared" si="5"/>
        <v>14</v>
      </c>
      <c r="F56" s="12">
        <f t="shared" si="5"/>
        <v>14</v>
      </c>
      <c r="G56" s="12">
        <f t="shared" si="5"/>
        <v>14</v>
      </c>
      <c r="H56" s="12">
        <f t="shared" si="5"/>
        <v>14</v>
      </c>
      <c r="I56" s="19">
        <f>AVERAGE(C56:H56)</f>
        <v>14</v>
      </c>
    </row>
    <row r="57" spans="1:9" ht="15.75">
      <c r="A57" s="21" t="s">
        <v>61</v>
      </c>
      <c r="B57" s="22">
        <f aca="true" t="shared" si="6" ref="B57:H57">B8+B38+B45+B56</f>
        <v>180</v>
      </c>
      <c r="C57" s="23">
        <f t="shared" si="6"/>
        <v>61</v>
      </c>
      <c r="D57" s="23">
        <f t="shared" si="6"/>
        <v>61</v>
      </c>
      <c r="E57" s="23">
        <f t="shared" si="6"/>
        <v>61</v>
      </c>
      <c r="F57" s="23">
        <f t="shared" si="6"/>
        <v>61</v>
      </c>
      <c r="G57" s="23">
        <f t="shared" si="6"/>
        <v>61</v>
      </c>
      <c r="H57" s="23">
        <f t="shared" si="6"/>
        <v>69</v>
      </c>
      <c r="I57" s="24">
        <f>AVERAGE(C57:H57)</f>
        <v>62.333333333333336</v>
      </c>
    </row>
    <row r="58" spans="1:9" ht="18">
      <c r="A58" s="25" t="s">
        <v>62</v>
      </c>
      <c r="B58" s="26">
        <f>B57/9</f>
        <v>20</v>
      </c>
      <c r="C58" s="26">
        <f aca="true" t="shared" si="7" ref="C58:H58">C57/9</f>
        <v>6.777777777777778</v>
      </c>
      <c r="D58" s="26">
        <f t="shared" si="7"/>
        <v>6.777777777777778</v>
      </c>
      <c r="E58" s="26">
        <f t="shared" si="7"/>
        <v>6.777777777777778</v>
      </c>
      <c r="F58" s="26">
        <f t="shared" si="7"/>
        <v>6.777777777777778</v>
      </c>
      <c r="G58" s="26">
        <f t="shared" si="7"/>
        <v>6.777777777777778</v>
      </c>
      <c r="H58" s="26">
        <f t="shared" si="7"/>
        <v>7.666666666666667</v>
      </c>
      <c r="I58" s="27">
        <f>AVERAGE(C58:H58)</f>
        <v>6.925925925925925</v>
      </c>
    </row>
    <row r="59" spans="1:9" ht="15.75">
      <c r="A59" s="44" t="s">
        <v>63</v>
      </c>
      <c r="B59" s="45"/>
      <c r="C59" s="45"/>
      <c r="D59" s="45"/>
      <c r="E59" s="45"/>
      <c r="F59" s="45"/>
      <c r="G59" s="45"/>
      <c r="H59" s="45"/>
      <c r="I59" s="46"/>
    </row>
    <row r="60" spans="1:9" ht="15">
      <c r="A60" s="28" t="s">
        <v>64</v>
      </c>
      <c r="B60" s="34"/>
      <c r="C60" s="34"/>
      <c r="D60" s="34"/>
      <c r="E60" s="34"/>
      <c r="F60" s="34"/>
      <c r="G60" s="34"/>
      <c r="H60" s="34"/>
      <c r="I60" s="35"/>
    </row>
    <row r="61" spans="1:9" ht="15">
      <c r="A61" s="28" t="s">
        <v>65</v>
      </c>
      <c r="B61" s="34"/>
      <c r="C61" s="34"/>
      <c r="D61" s="34"/>
      <c r="E61" s="34"/>
      <c r="F61" s="34"/>
      <c r="G61" s="34"/>
      <c r="H61" s="34"/>
      <c r="I61" s="35"/>
    </row>
    <row r="62" spans="1:9" ht="15">
      <c r="A62" s="28" t="s">
        <v>66</v>
      </c>
      <c r="B62" s="34"/>
      <c r="C62" s="34"/>
      <c r="D62" s="34"/>
      <c r="E62" s="34"/>
      <c r="F62" s="34"/>
      <c r="G62" s="34"/>
      <c r="H62" s="34"/>
      <c r="I62" s="35"/>
    </row>
    <row r="63" spans="1:9" ht="15">
      <c r="A63" s="28" t="s">
        <v>67</v>
      </c>
      <c r="B63" s="34"/>
      <c r="C63" s="34"/>
      <c r="D63" s="34"/>
      <c r="E63" s="34"/>
      <c r="F63" s="34"/>
      <c r="G63" s="34"/>
      <c r="H63" s="34"/>
      <c r="I63" s="35"/>
    </row>
    <row r="64" spans="1:9" ht="15">
      <c r="A64" s="28" t="s">
        <v>68</v>
      </c>
      <c r="B64" s="34"/>
      <c r="C64" s="34"/>
      <c r="D64" s="34"/>
      <c r="E64" s="34"/>
      <c r="F64" s="34"/>
      <c r="G64" s="34"/>
      <c r="H64" s="34"/>
      <c r="I64" s="35"/>
    </row>
    <row r="65" spans="1:9" ht="15.75" thickBot="1">
      <c r="A65" s="29" t="s">
        <v>69</v>
      </c>
      <c r="B65" s="36"/>
      <c r="C65" s="36"/>
      <c r="D65" s="36"/>
      <c r="E65" s="36"/>
      <c r="F65" s="36"/>
      <c r="G65" s="36"/>
      <c r="H65" s="36"/>
      <c r="I65" s="37"/>
    </row>
    <row r="66" spans="1:9" ht="15">
      <c r="A66" s="30"/>
      <c r="B66" s="31"/>
      <c r="C66" s="32"/>
      <c r="D66" s="32"/>
      <c r="E66" s="32"/>
      <c r="F66" s="32"/>
      <c r="G66" s="32"/>
      <c r="H66" s="32"/>
      <c r="I66" s="32"/>
    </row>
  </sheetData>
  <sheetProtection/>
  <mergeCells count="17">
    <mergeCell ref="B60:I60"/>
    <mergeCell ref="A1:I1"/>
    <mergeCell ref="A3:I3"/>
    <mergeCell ref="A9:I9"/>
    <mergeCell ref="C10:I10"/>
    <mergeCell ref="C19:I19"/>
    <mergeCell ref="C29:I29"/>
    <mergeCell ref="A39:I39"/>
    <mergeCell ref="A46:I46"/>
    <mergeCell ref="C47:I47"/>
    <mergeCell ref="C50:I50"/>
    <mergeCell ref="A59:I59"/>
    <mergeCell ref="B61:I61"/>
    <mergeCell ref="B62:I62"/>
    <mergeCell ref="B63:I63"/>
    <mergeCell ref="B64:I64"/>
    <mergeCell ref="B65:I65"/>
  </mergeCells>
  <conditionalFormatting sqref="D7:H7">
    <cfRule type="cellIs" priority="51" dxfId="183" operator="lessThan" stopIfTrue="1">
      <formula>2</formula>
    </cfRule>
    <cfRule type="cellIs" priority="52" dxfId="184" operator="greaterThan" stopIfTrue="1">
      <formula>2</formula>
    </cfRule>
  </conditionalFormatting>
  <conditionalFormatting sqref="B45:H45 B8:H8 B56:H56 B38:I38 I57:I58">
    <cfRule type="cellIs" priority="53" dxfId="185" operator="lessThan" stopIfTrue="1">
      <formula>10</formula>
    </cfRule>
  </conditionalFormatting>
  <conditionalFormatting sqref="C19 C29">
    <cfRule type="cellIs" priority="54" dxfId="183" operator="lessThanOrEqual" stopIfTrue="1">
      <formula>3</formula>
    </cfRule>
    <cfRule type="cellIs" priority="55" dxfId="186" operator="greaterThan" stopIfTrue="1">
      <formula>3</formula>
    </cfRule>
  </conditionalFormatting>
  <conditionalFormatting sqref="I4:I8">
    <cfRule type="cellIs" priority="56" dxfId="187" operator="lessThan" stopIfTrue="1">
      <formula>10</formula>
    </cfRule>
    <cfRule type="cellIs" priority="57" dxfId="184" operator="greaterThan" stopIfTrue="1">
      <formula>10</formula>
    </cfRule>
  </conditionalFormatting>
  <conditionalFormatting sqref="C5:H6">
    <cfRule type="cellIs" priority="58" dxfId="183" operator="lessThan" stopIfTrue="1">
      <formula>5</formula>
    </cfRule>
    <cfRule type="cellIs" priority="59" dxfId="184" operator="greaterThan" stopIfTrue="1">
      <formula>5</formula>
    </cfRule>
  </conditionalFormatting>
  <conditionalFormatting sqref="C4:H7">
    <cfRule type="cellIs" priority="60" dxfId="183" operator="lessThan" stopIfTrue="1">
      <formula>3</formula>
    </cfRule>
    <cfRule type="cellIs" priority="61" dxfId="184" operator="greaterThan" stopIfTrue="1">
      <formula>3</formula>
    </cfRule>
  </conditionalFormatting>
  <conditionalFormatting sqref="C10">
    <cfRule type="cellIs" priority="49" dxfId="183" operator="lessThanOrEqual" stopIfTrue="1">
      <formula>3</formula>
    </cfRule>
    <cfRule type="cellIs" priority="50" dxfId="186" operator="greaterThan" stopIfTrue="1">
      <formula>3</formula>
    </cfRule>
  </conditionalFormatting>
  <conditionalFormatting sqref="C50">
    <cfRule type="cellIs" priority="47" dxfId="183" operator="lessThanOrEqual" stopIfTrue="1">
      <formula>3</formula>
    </cfRule>
    <cfRule type="cellIs" priority="48" dxfId="186" operator="greaterThan" stopIfTrue="1">
      <formula>3</formula>
    </cfRule>
  </conditionalFormatting>
  <conditionalFormatting sqref="C47">
    <cfRule type="cellIs" priority="45" dxfId="183" operator="lessThanOrEqual" stopIfTrue="1">
      <formula>3</formula>
    </cfRule>
    <cfRule type="cellIs" priority="46" dxfId="186" operator="greaterThan" stopIfTrue="1">
      <formula>3</formula>
    </cfRule>
  </conditionalFormatting>
  <conditionalFormatting sqref="I11:I17">
    <cfRule type="cellIs" priority="43" dxfId="187" operator="lessThan" stopIfTrue="1">
      <formula>10</formula>
    </cfRule>
    <cfRule type="cellIs" priority="44" dxfId="184" operator="greaterThan" stopIfTrue="1">
      <formula>10</formula>
    </cfRule>
  </conditionalFormatting>
  <conditionalFormatting sqref="I20:I27">
    <cfRule type="cellIs" priority="41" dxfId="187" operator="lessThan" stopIfTrue="1">
      <formula>10</formula>
    </cfRule>
    <cfRule type="cellIs" priority="42" dxfId="184" operator="greaterThan" stopIfTrue="1">
      <formula>10</formula>
    </cfRule>
  </conditionalFormatting>
  <conditionalFormatting sqref="I30:I37">
    <cfRule type="cellIs" priority="39" dxfId="187" operator="lessThan" stopIfTrue="1">
      <formula>10</formula>
    </cfRule>
    <cfRule type="cellIs" priority="40" dxfId="184" operator="greaterThan" stopIfTrue="1">
      <formula>10</formula>
    </cfRule>
  </conditionalFormatting>
  <conditionalFormatting sqref="I40:I44">
    <cfRule type="cellIs" priority="37" dxfId="187" operator="lessThan" stopIfTrue="1">
      <formula>10</formula>
    </cfRule>
    <cfRule type="cellIs" priority="38" dxfId="184" operator="greaterThan" stopIfTrue="1">
      <formula>10</formula>
    </cfRule>
  </conditionalFormatting>
  <conditionalFormatting sqref="I48:I49">
    <cfRule type="cellIs" priority="35" dxfId="187" operator="lessThan" stopIfTrue="1">
      <formula>10</formula>
    </cfRule>
    <cfRule type="cellIs" priority="36" dxfId="184" operator="greaterThan" stopIfTrue="1">
      <formula>10</formula>
    </cfRule>
  </conditionalFormatting>
  <conditionalFormatting sqref="I51:I55">
    <cfRule type="cellIs" priority="33" dxfId="187" operator="lessThan" stopIfTrue="1">
      <formula>10</formula>
    </cfRule>
    <cfRule type="cellIs" priority="34" dxfId="184" operator="greaterThan" stopIfTrue="1">
      <formula>10</formula>
    </cfRule>
  </conditionalFormatting>
  <conditionalFormatting sqref="C7">
    <cfRule type="cellIs" priority="31" dxfId="183" operator="lessThan" stopIfTrue="1">
      <formula>5</formula>
    </cfRule>
    <cfRule type="cellIs" priority="32" dxfId="184" operator="greaterThan" stopIfTrue="1">
      <formula>5</formula>
    </cfRule>
  </conditionalFormatting>
  <conditionalFormatting sqref="C51:H55">
    <cfRule type="cellIs" priority="7" dxfId="183" operator="lessThan" stopIfTrue="1">
      <formula>3</formula>
    </cfRule>
    <cfRule type="cellIs" priority="8" dxfId="184" operator="greaterThan" stopIfTrue="1">
      <formula>3</formula>
    </cfRule>
  </conditionalFormatting>
  <conditionalFormatting sqref="C40:H44">
    <cfRule type="cellIs" priority="11" dxfId="183" operator="lessThan" stopIfTrue="1">
      <formula>3</formula>
    </cfRule>
    <cfRule type="cellIs" priority="12" dxfId="184" operator="greaterThan" stopIfTrue="1">
      <formula>3</formula>
    </cfRule>
  </conditionalFormatting>
  <conditionalFormatting sqref="C30:H37">
    <cfRule type="cellIs" priority="29" dxfId="183" operator="lessThan" stopIfTrue="1">
      <formula>3</formula>
    </cfRule>
    <cfRule type="cellIs" priority="30" dxfId="184" operator="greaterThan" stopIfTrue="1">
      <formula>3</formula>
    </cfRule>
  </conditionalFormatting>
  <conditionalFormatting sqref="C48:H49">
    <cfRule type="cellIs" priority="9" dxfId="183" operator="lessThan" stopIfTrue="1">
      <formula>3</formula>
    </cfRule>
    <cfRule type="cellIs" priority="10" dxfId="184" operator="greaterThan" stopIfTrue="1">
      <formula>3</formula>
    </cfRule>
  </conditionalFormatting>
  <conditionalFormatting sqref="D14:H14 D18:H18">
    <cfRule type="cellIs" priority="23" dxfId="183" operator="lessThan" stopIfTrue="1">
      <formula>2</formula>
    </cfRule>
    <cfRule type="cellIs" priority="24" dxfId="184" operator="greaterThan" stopIfTrue="1">
      <formula>2</formula>
    </cfRule>
  </conditionalFormatting>
  <conditionalFormatting sqref="C12:H13 C16:H17">
    <cfRule type="cellIs" priority="25" dxfId="183" operator="lessThan" stopIfTrue="1">
      <formula>5</formula>
    </cfRule>
    <cfRule type="cellIs" priority="26" dxfId="184" operator="greaterThan" stopIfTrue="1">
      <formula>5</formula>
    </cfRule>
  </conditionalFormatting>
  <conditionalFormatting sqref="C11:H18">
    <cfRule type="cellIs" priority="27" dxfId="183" operator="lessThan" stopIfTrue="1">
      <formula>3</formula>
    </cfRule>
    <cfRule type="cellIs" priority="28" dxfId="184" operator="greaterThan" stopIfTrue="1">
      <formula>3</formula>
    </cfRule>
  </conditionalFormatting>
  <conditionalFormatting sqref="C14 C18">
    <cfRule type="cellIs" priority="21" dxfId="183" operator="lessThan" stopIfTrue="1">
      <formula>5</formula>
    </cfRule>
    <cfRule type="cellIs" priority="22" dxfId="184" operator="greaterThan" stopIfTrue="1">
      <formula>5</formula>
    </cfRule>
  </conditionalFormatting>
  <conditionalFormatting sqref="D23:H23 D27:H27">
    <cfRule type="cellIs" priority="15" dxfId="183" operator="lessThan" stopIfTrue="1">
      <formula>2</formula>
    </cfRule>
    <cfRule type="cellIs" priority="16" dxfId="184" operator="greaterThan" stopIfTrue="1">
      <formula>2</formula>
    </cfRule>
  </conditionalFormatting>
  <conditionalFormatting sqref="C21:H22 C25:H26">
    <cfRule type="cellIs" priority="17" dxfId="183" operator="lessThan" stopIfTrue="1">
      <formula>5</formula>
    </cfRule>
    <cfRule type="cellIs" priority="18" dxfId="184" operator="greaterThan" stopIfTrue="1">
      <formula>5</formula>
    </cfRule>
  </conditionalFormatting>
  <conditionalFormatting sqref="C20:H28">
    <cfRule type="cellIs" priority="19" dxfId="183" operator="lessThan" stopIfTrue="1">
      <formula>3</formula>
    </cfRule>
    <cfRule type="cellIs" priority="20" dxfId="184" operator="greaterThan" stopIfTrue="1">
      <formula>3</formula>
    </cfRule>
  </conditionalFormatting>
  <conditionalFormatting sqref="C23 C27">
    <cfRule type="cellIs" priority="13" dxfId="183" operator="lessThan" stopIfTrue="1">
      <formula>5</formula>
    </cfRule>
    <cfRule type="cellIs" priority="14" dxfId="184" operator="greaterThan" stopIfTrue="1">
      <formula>5</formula>
    </cfRule>
  </conditionalFormatting>
  <conditionalFormatting sqref="I18">
    <cfRule type="cellIs" priority="5" dxfId="187" operator="lessThan" stopIfTrue="1">
      <formula>10</formula>
    </cfRule>
    <cfRule type="cellIs" priority="6" dxfId="184" operator="greaterThan" stopIfTrue="1">
      <formula>10</formula>
    </cfRule>
  </conditionalFormatting>
  <conditionalFormatting sqref="I28">
    <cfRule type="cellIs" priority="3" dxfId="187" operator="lessThan" stopIfTrue="1">
      <formula>10</formula>
    </cfRule>
    <cfRule type="cellIs" priority="4" dxfId="184" operator="greaterThan" stopIfTrue="1">
      <formula>10</formula>
    </cfRule>
  </conditionalFormatting>
  <conditionalFormatting sqref="I45">
    <cfRule type="cellIs" priority="2" dxfId="185" operator="lessThan" stopIfTrue="1">
      <formula>10</formula>
    </cfRule>
  </conditionalFormatting>
  <conditionalFormatting sqref="I56">
    <cfRule type="cellIs" priority="1" dxfId="185" operator="lessThan" stopIfTrue="1">
      <formula>10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58" sqref="I58"/>
    </sheetView>
  </sheetViews>
  <sheetFormatPr defaultColWidth="11.421875" defaultRowHeight="15"/>
  <sheetData>
    <row r="1" ht="15">
      <c r="A1" t="s">
        <v>0</v>
      </c>
    </row>
    <row r="2" spans="2:9" ht="1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ht="15">
      <c r="A3" t="s">
        <v>9</v>
      </c>
    </row>
    <row r="4" spans="1:9" ht="15">
      <c r="A4" t="s">
        <v>10</v>
      </c>
      <c r="B4">
        <v>3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f>IF(SUM(C4:H4)=0,"",AVERAGE(C4:H4))</f>
        <v>1</v>
      </c>
    </row>
    <row r="5" spans="1:9" ht="15">
      <c r="A5" t="s">
        <v>11</v>
      </c>
      <c r="B5">
        <v>5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f>IF(SUM(C5:H5)=0,"",AVERAGE(C5:H5))</f>
        <v>1</v>
      </c>
    </row>
    <row r="6" spans="1:9" ht="15">
      <c r="A6" t="s">
        <v>12</v>
      </c>
      <c r="B6">
        <v>5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f>IF(SUM(C6:H6)=0,"",AVERAGE(C6:H6))</f>
        <v>1</v>
      </c>
    </row>
    <row r="7" spans="1:9" ht="15">
      <c r="A7" t="s">
        <v>13</v>
      </c>
      <c r="B7">
        <v>2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f>IF(SUM(C7:H7)=0,"",AVERAGE(C7:H7))</f>
        <v>1</v>
      </c>
    </row>
    <row r="8" spans="1:9" ht="15">
      <c r="A8" t="s">
        <v>14</v>
      </c>
      <c r="B8">
        <f aca="true" t="shared" si="0" ref="B8:H8">SUM(B4:B7)</f>
        <v>15</v>
      </c>
      <c r="C8">
        <f t="shared" si="0"/>
        <v>4</v>
      </c>
      <c r="D8">
        <f t="shared" si="0"/>
        <v>4</v>
      </c>
      <c r="E8">
        <f t="shared" si="0"/>
        <v>4</v>
      </c>
      <c r="F8">
        <f t="shared" si="0"/>
        <v>4</v>
      </c>
      <c r="G8">
        <f t="shared" si="0"/>
        <v>4</v>
      </c>
      <c r="H8">
        <f t="shared" si="0"/>
        <v>4</v>
      </c>
      <c r="I8">
        <f>AVERAGE(C8:H8)</f>
        <v>4</v>
      </c>
    </row>
    <row r="9" ht="15">
      <c r="A9" t="s">
        <v>15</v>
      </c>
    </row>
    <row r="10" spans="1:2" ht="15">
      <c r="A10" t="s">
        <v>16</v>
      </c>
      <c r="B10">
        <f>SUM(B11:B18)</f>
        <v>25</v>
      </c>
    </row>
    <row r="11" spans="1:9" ht="15">
      <c r="A11" t="s">
        <v>17</v>
      </c>
      <c r="B11">
        <v>5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f aca="true" t="shared" si="1" ref="I11:I18">IF(SUM(C11:H11)=0,"",AVERAGE(C11:H11))</f>
        <v>1</v>
      </c>
    </row>
    <row r="12" spans="1:9" ht="15">
      <c r="A12" t="s">
        <v>18</v>
      </c>
      <c r="B12">
        <v>2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f t="shared" si="1"/>
        <v>1</v>
      </c>
    </row>
    <row r="13" spans="1:9" ht="15">
      <c r="A13" t="s">
        <v>19</v>
      </c>
      <c r="B13">
        <v>2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f t="shared" si="1"/>
        <v>1</v>
      </c>
    </row>
    <row r="14" spans="1:9" ht="15">
      <c r="A14" t="s">
        <v>20</v>
      </c>
      <c r="B14">
        <v>2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f t="shared" si="1"/>
        <v>1</v>
      </c>
    </row>
    <row r="15" spans="1:9" ht="15">
      <c r="A15" t="s">
        <v>21</v>
      </c>
      <c r="B15">
        <v>2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f t="shared" si="1"/>
        <v>1</v>
      </c>
    </row>
    <row r="16" spans="1:9" ht="15">
      <c r="A16" t="s">
        <v>22</v>
      </c>
      <c r="B16">
        <v>5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f t="shared" si="1"/>
        <v>1</v>
      </c>
    </row>
    <row r="17" spans="1:9" ht="15">
      <c r="A17" t="s">
        <v>23</v>
      </c>
      <c r="B17">
        <v>5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f t="shared" si="1"/>
        <v>1</v>
      </c>
    </row>
    <row r="18" spans="1:9" ht="15">
      <c r="A18" t="s">
        <v>24</v>
      </c>
      <c r="B18">
        <v>2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f t="shared" si="1"/>
        <v>1</v>
      </c>
    </row>
    <row r="19" spans="1:2" ht="15">
      <c r="A19" t="s">
        <v>25</v>
      </c>
      <c r="B19">
        <f>SUM(B20:B28)</f>
        <v>40</v>
      </c>
    </row>
    <row r="20" spans="1:9" ht="15">
      <c r="A20" t="s">
        <v>26</v>
      </c>
      <c r="B20">
        <v>5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f aca="true" t="shared" si="2" ref="I20:I28">IF(SUM(C20:H20)=0,"",AVERAGE(C20:H20))</f>
        <v>1</v>
      </c>
    </row>
    <row r="21" spans="1:9" ht="15">
      <c r="A21" t="s">
        <v>27</v>
      </c>
      <c r="B21">
        <v>5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f t="shared" si="2"/>
        <v>1</v>
      </c>
    </row>
    <row r="22" spans="1:9" ht="15">
      <c r="A22" t="s">
        <v>28</v>
      </c>
      <c r="B22">
        <v>4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f t="shared" si="2"/>
        <v>1</v>
      </c>
    </row>
    <row r="23" spans="1:9" ht="15">
      <c r="A23" t="s">
        <v>29</v>
      </c>
      <c r="B23">
        <v>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f t="shared" si="2"/>
        <v>1</v>
      </c>
    </row>
    <row r="24" spans="1:9" ht="15">
      <c r="A24" t="s">
        <v>30</v>
      </c>
      <c r="B24">
        <v>4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f t="shared" si="2"/>
        <v>1</v>
      </c>
    </row>
    <row r="25" spans="1:9" ht="15">
      <c r="A25" t="s">
        <v>29</v>
      </c>
      <c r="B25">
        <v>4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f t="shared" si="2"/>
        <v>1</v>
      </c>
    </row>
    <row r="26" spans="1:9" ht="15">
      <c r="A26" t="s">
        <v>31</v>
      </c>
      <c r="B26">
        <v>5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f t="shared" si="2"/>
        <v>1</v>
      </c>
    </row>
    <row r="27" spans="1:9" ht="15">
      <c r="A27" t="s">
        <v>32</v>
      </c>
      <c r="B27">
        <v>5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f t="shared" si="2"/>
        <v>1</v>
      </c>
    </row>
    <row r="28" spans="1:9" ht="15">
      <c r="A28" t="s">
        <v>33</v>
      </c>
      <c r="B28">
        <v>4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f t="shared" si="2"/>
        <v>1</v>
      </c>
    </row>
    <row r="29" spans="1:2" ht="15">
      <c r="A29" t="s">
        <v>34</v>
      </c>
      <c r="B29">
        <f>SUM(B30:B37)</f>
        <v>40</v>
      </c>
    </row>
    <row r="30" spans="1:9" ht="15">
      <c r="A30" t="s">
        <v>27</v>
      </c>
      <c r="B30">
        <v>5</v>
      </c>
      <c r="C30">
        <v>2</v>
      </c>
      <c r="D30">
        <v>2</v>
      </c>
      <c r="E30">
        <v>2</v>
      </c>
      <c r="F30">
        <v>2</v>
      </c>
      <c r="G30">
        <v>2</v>
      </c>
      <c r="H30">
        <v>3</v>
      </c>
      <c r="I30">
        <f aca="true" t="shared" si="3" ref="I30:I37">IF(SUM(C30:H30)=0,"",AVERAGE(C30:H30))</f>
        <v>2.1666666666666665</v>
      </c>
    </row>
    <row r="31" spans="1:9" ht="15">
      <c r="A31" t="s">
        <v>35</v>
      </c>
      <c r="B31">
        <v>5</v>
      </c>
      <c r="C31">
        <v>2</v>
      </c>
      <c r="D31">
        <v>2</v>
      </c>
      <c r="E31">
        <v>2</v>
      </c>
      <c r="F31">
        <v>2</v>
      </c>
      <c r="G31">
        <v>2</v>
      </c>
      <c r="H31">
        <v>3</v>
      </c>
      <c r="I31">
        <f t="shared" si="3"/>
        <v>2.1666666666666665</v>
      </c>
    </row>
    <row r="32" spans="1:9" ht="15">
      <c r="A32" t="s">
        <v>36</v>
      </c>
      <c r="B32">
        <v>5</v>
      </c>
      <c r="C32">
        <v>2</v>
      </c>
      <c r="D32">
        <v>2</v>
      </c>
      <c r="E32">
        <v>2</v>
      </c>
      <c r="F32">
        <v>2</v>
      </c>
      <c r="G32">
        <v>2</v>
      </c>
      <c r="H32">
        <v>3</v>
      </c>
      <c r="I32">
        <f t="shared" si="3"/>
        <v>2.1666666666666665</v>
      </c>
    </row>
    <row r="33" spans="1:9" ht="15">
      <c r="A33" t="s">
        <v>37</v>
      </c>
      <c r="B33">
        <v>5</v>
      </c>
      <c r="C33">
        <v>2</v>
      </c>
      <c r="D33">
        <v>2</v>
      </c>
      <c r="E33">
        <v>2</v>
      </c>
      <c r="F33">
        <v>2</v>
      </c>
      <c r="G33">
        <v>2</v>
      </c>
      <c r="H33">
        <v>3</v>
      </c>
      <c r="I33">
        <f t="shared" si="3"/>
        <v>2.1666666666666665</v>
      </c>
    </row>
    <row r="34" spans="1:9" ht="15">
      <c r="A34" t="s">
        <v>38</v>
      </c>
      <c r="B34">
        <v>5</v>
      </c>
      <c r="C34">
        <v>2</v>
      </c>
      <c r="D34">
        <v>2</v>
      </c>
      <c r="E34">
        <v>2</v>
      </c>
      <c r="F34">
        <v>2</v>
      </c>
      <c r="G34">
        <v>2</v>
      </c>
      <c r="H34">
        <v>3</v>
      </c>
      <c r="I34">
        <f t="shared" si="3"/>
        <v>2.1666666666666665</v>
      </c>
    </row>
    <row r="35" spans="1:9" ht="15">
      <c r="A35" t="s">
        <v>39</v>
      </c>
      <c r="B35">
        <v>5</v>
      </c>
      <c r="C35">
        <v>2</v>
      </c>
      <c r="D35">
        <v>2</v>
      </c>
      <c r="E35">
        <v>2</v>
      </c>
      <c r="F35">
        <v>2</v>
      </c>
      <c r="G35">
        <v>2</v>
      </c>
      <c r="H35">
        <v>3</v>
      </c>
      <c r="I35">
        <f t="shared" si="3"/>
        <v>2.1666666666666665</v>
      </c>
    </row>
    <row r="36" spans="1:9" ht="15">
      <c r="A36" t="s">
        <v>40</v>
      </c>
      <c r="B36">
        <v>5</v>
      </c>
      <c r="C36">
        <v>2</v>
      </c>
      <c r="D36">
        <v>2</v>
      </c>
      <c r="E36">
        <v>2</v>
      </c>
      <c r="F36">
        <v>2</v>
      </c>
      <c r="G36">
        <v>2</v>
      </c>
      <c r="H36">
        <v>3</v>
      </c>
      <c r="I36">
        <f t="shared" si="3"/>
        <v>2.1666666666666665</v>
      </c>
    </row>
    <row r="37" spans="1:9" ht="15">
      <c r="A37" t="s">
        <v>41</v>
      </c>
      <c r="B37">
        <v>5</v>
      </c>
      <c r="C37">
        <v>2</v>
      </c>
      <c r="D37">
        <v>2</v>
      </c>
      <c r="E37">
        <v>2</v>
      </c>
      <c r="F37">
        <v>2</v>
      </c>
      <c r="G37">
        <v>2</v>
      </c>
      <c r="H37">
        <v>3</v>
      </c>
      <c r="I37">
        <f t="shared" si="3"/>
        <v>2.1666666666666665</v>
      </c>
    </row>
    <row r="38" spans="1:9" ht="15">
      <c r="A38" t="s">
        <v>42</v>
      </c>
      <c r="B38">
        <f>+B10+B19+B29</f>
        <v>105</v>
      </c>
      <c r="C38">
        <f>SUM(C11:C18,C20:C28,C30:C37)</f>
        <v>33</v>
      </c>
      <c r="D38">
        <f>SUM(D11:D18,D20:D28,D30:D37)</f>
        <v>33</v>
      </c>
      <c r="E38">
        <f>SUM(E11:E18,E20:E28,E30:E37)</f>
        <v>33</v>
      </c>
      <c r="F38">
        <f>SUM(F11:F18,F20:F28,F30:F37)</f>
        <v>33</v>
      </c>
      <c r="G38">
        <f>SUM(G11:G18,G20:G28,G30:G37)</f>
        <v>33</v>
      </c>
      <c r="H38">
        <f>SUM(H11:H18,H20:H28,H30:H37)</f>
        <v>41</v>
      </c>
      <c r="I38">
        <f>AVERAGE(C38:H38)</f>
        <v>34.333333333333336</v>
      </c>
    </row>
    <row r="39" ht="15">
      <c r="A39" t="s">
        <v>43</v>
      </c>
    </row>
    <row r="40" spans="1:9" ht="15">
      <c r="A40" t="s">
        <v>44</v>
      </c>
      <c r="B40">
        <v>3</v>
      </c>
      <c r="C40">
        <v>2</v>
      </c>
      <c r="D40">
        <v>2</v>
      </c>
      <c r="E40">
        <v>2</v>
      </c>
      <c r="F40">
        <v>2</v>
      </c>
      <c r="G40">
        <v>2</v>
      </c>
      <c r="H40">
        <v>2</v>
      </c>
      <c r="I40">
        <f>IF(SUM(C40:H40)=0,"",AVERAGE(C40:H40))</f>
        <v>2</v>
      </c>
    </row>
    <row r="41" spans="1:9" ht="15">
      <c r="A41" t="s">
        <v>45</v>
      </c>
      <c r="B41">
        <v>5</v>
      </c>
      <c r="C41">
        <v>2</v>
      </c>
      <c r="D41">
        <v>2</v>
      </c>
      <c r="E41">
        <v>2</v>
      </c>
      <c r="F41">
        <v>2</v>
      </c>
      <c r="G41">
        <v>2</v>
      </c>
      <c r="H41">
        <v>2</v>
      </c>
      <c r="I41">
        <f>IF(SUM(C41:H41)=0,"",AVERAGE(C41:H41))</f>
        <v>2</v>
      </c>
    </row>
    <row r="42" spans="1:9" ht="15">
      <c r="A42" t="s">
        <v>46</v>
      </c>
      <c r="B42">
        <v>5</v>
      </c>
      <c r="C42">
        <v>2</v>
      </c>
      <c r="D42">
        <v>2</v>
      </c>
      <c r="E42">
        <v>2</v>
      </c>
      <c r="F42">
        <v>2</v>
      </c>
      <c r="G42">
        <v>2</v>
      </c>
      <c r="H42">
        <v>2</v>
      </c>
      <c r="I42">
        <f>IF(SUM(C42:H42)=0,"",AVERAGE(C42:H42))</f>
        <v>2</v>
      </c>
    </row>
    <row r="43" spans="1:9" ht="15">
      <c r="A43" t="s">
        <v>47</v>
      </c>
      <c r="B43">
        <v>3</v>
      </c>
      <c r="C43">
        <v>2</v>
      </c>
      <c r="D43">
        <v>2</v>
      </c>
      <c r="E43">
        <v>2</v>
      </c>
      <c r="F43">
        <v>2</v>
      </c>
      <c r="G43">
        <v>2</v>
      </c>
      <c r="H43">
        <v>2</v>
      </c>
      <c r="I43">
        <f>IF(SUM(C43:H43)=0,"",AVERAGE(C43:H43))</f>
        <v>2</v>
      </c>
    </row>
    <row r="44" spans="1:9" ht="15">
      <c r="A44" t="s">
        <v>48</v>
      </c>
      <c r="B44">
        <v>4</v>
      </c>
      <c r="C44">
        <v>2</v>
      </c>
      <c r="D44">
        <v>2</v>
      </c>
      <c r="E44">
        <v>2</v>
      </c>
      <c r="F44">
        <v>2</v>
      </c>
      <c r="G44">
        <v>2</v>
      </c>
      <c r="H44">
        <v>2</v>
      </c>
      <c r="I44">
        <f>IF(SUM(C44:H44)=0,"",AVERAGE(C44:H44))</f>
        <v>2</v>
      </c>
    </row>
    <row r="45" spans="1:9" ht="15">
      <c r="A45" t="s">
        <v>49</v>
      </c>
      <c r="B45">
        <f>SUM(B40:B44)</f>
        <v>20</v>
      </c>
      <c r="C45">
        <f aca="true" t="shared" si="4" ref="C45:H45">SUM(C40:C44)</f>
        <v>10</v>
      </c>
      <c r="D45">
        <f t="shared" si="4"/>
        <v>10</v>
      </c>
      <c r="E45">
        <f t="shared" si="4"/>
        <v>10</v>
      </c>
      <c r="F45">
        <f t="shared" si="4"/>
        <v>10</v>
      </c>
      <c r="G45">
        <f t="shared" si="4"/>
        <v>10</v>
      </c>
      <c r="H45">
        <f t="shared" si="4"/>
        <v>10</v>
      </c>
      <c r="I45">
        <f>AVERAGE(C45:H45)</f>
        <v>10</v>
      </c>
    </row>
    <row r="46" ht="15">
      <c r="A46" t="s">
        <v>50</v>
      </c>
    </row>
    <row r="47" spans="1:2" ht="15">
      <c r="A47" t="s">
        <v>51</v>
      </c>
      <c r="B47">
        <f>SUM(B48:B49)</f>
        <v>10</v>
      </c>
    </row>
    <row r="48" spans="1:9" ht="15">
      <c r="A48" t="s">
        <v>52</v>
      </c>
      <c r="B48">
        <v>5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f>IF(SUM(C48:H48)=0,"",AVERAGE(C48:H48))</f>
        <v>2</v>
      </c>
    </row>
    <row r="49" spans="1:9" ht="15">
      <c r="A49" t="s">
        <v>53</v>
      </c>
      <c r="B49">
        <v>5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f>IF(SUM(C49:H49)=0,"",AVERAGE(C49:H49))</f>
        <v>2</v>
      </c>
    </row>
    <row r="50" spans="1:2" ht="15">
      <c r="A50" t="s">
        <v>54</v>
      </c>
      <c r="B50">
        <f>SUM(B51:B55)</f>
        <v>30</v>
      </c>
    </row>
    <row r="51" spans="1:9" ht="15">
      <c r="A51" t="s">
        <v>55</v>
      </c>
      <c r="B51">
        <v>6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f>IF(SUM(C51:H51)=0,"",AVERAGE(C51:H51))</f>
        <v>2</v>
      </c>
    </row>
    <row r="52" spans="1:9" ht="15">
      <c r="A52" t="s">
        <v>56</v>
      </c>
      <c r="B52">
        <v>6</v>
      </c>
      <c r="C52">
        <v>2</v>
      </c>
      <c r="D52">
        <v>2</v>
      </c>
      <c r="E52">
        <v>2</v>
      </c>
      <c r="F52">
        <v>2</v>
      </c>
      <c r="G52">
        <v>2</v>
      </c>
      <c r="H52">
        <v>2</v>
      </c>
      <c r="I52">
        <f>IF(SUM(C52:H52)=0,"",AVERAGE(C52:H52))</f>
        <v>2</v>
      </c>
    </row>
    <row r="53" spans="1:9" ht="15">
      <c r="A53" t="s">
        <v>57</v>
      </c>
      <c r="B53">
        <v>6</v>
      </c>
      <c r="C53">
        <v>2</v>
      </c>
      <c r="D53">
        <v>2</v>
      </c>
      <c r="E53">
        <v>2</v>
      </c>
      <c r="F53">
        <v>2</v>
      </c>
      <c r="G53">
        <v>2</v>
      </c>
      <c r="H53">
        <v>2</v>
      </c>
      <c r="I53">
        <f>IF(SUM(C53:H53)=0,"",AVERAGE(C53:H53))</f>
        <v>2</v>
      </c>
    </row>
    <row r="54" spans="1:9" ht="15">
      <c r="A54" t="s">
        <v>58</v>
      </c>
      <c r="B54">
        <v>6</v>
      </c>
      <c r="C54">
        <v>2</v>
      </c>
      <c r="D54">
        <v>2</v>
      </c>
      <c r="E54">
        <v>2</v>
      </c>
      <c r="F54">
        <v>2</v>
      </c>
      <c r="G54">
        <v>2</v>
      </c>
      <c r="H54">
        <v>2</v>
      </c>
      <c r="I54">
        <f>IF(SUM(C54:H54)=0,"",AVERAGE(C54:H54))</f>
        <v>2</v>
      </c>
    </row>
    <row r="55" spans="1:9" ht="15">
      <c r="A55" t="s">
        <v>59</v>
      </c>
      <c r="B55">
        <v>6</v>
      </c>
      <c r="C55">
        <v>2</v>
      </c>
      <c r="D55">
        <v>2</v>
      </c>
      <c r="E55">
        <v>2</v>
      </c>
      <c r="F55">
        <v>2</v>
      </c>
      <c r="G55">
        <v>2</v>
      </c>
      <c r="H55">
        <v>2</v>
      </c>
      <c r="I55">
        <f>IF(SUM(C55:H55)=0,"",AVERAGE(C55:H55))</f>
        <v>2</v>
      </c>
    </row>
    <row r="56" spans="1:9" ht="15">
      <c r="A56" t="s">
        <v>60</v>
      </c>
      <c r="B56">
        <f>+B47+B50</f>
        <v>40</v>
      </c>
      <c r="C56">
        <f aca="true" t="shared" si="5" ref="C56:H56">SUM(C48:C55)</f>
        <v>14</v>
      </c>
      <c r="D56">
        <f t="shared" si="5"/>
        <v>14</v>
      </c>
      <c r="E56">
        <f t="shared" si="5"/>
        <v>14</v>
      </c>
      <c r="F56">
        <f t="shared" si="5"/>
        <v>14</v>
      </c>
      <c r="G56">
        <f t="shared" si="5"/>
        <v>14</v>
      </c>
      <c r="H56">
        <f t="shared" si="5"/>
        <v>14</v>
      </c>
      <c r="I56">
        <f>AVERAGE(C56:H56)</f>
        <v>14</v>
      </c>
    </row>
    <row r="57" spans="1:9" ht="15">
      <c r="A57" t="s">
        <v>61</v>
      </c>
      <c r="B57">
        <f aca="true" t="shared" si="6" ref="B57:H57">B8+B38+B45+B56</f>
        <v>180</v>
      </c>
      <c r="C57">
        <f t="shared" si="6"/>
        <v>61</v>
      </c>
      <c r="D57">
        <f t="shared" si="6"/>
        <v>61</v>
      </c>
      <c r="E57">
        <f t="shared" si="6"/>
        <v>61</v>
      </c>
      <c r="F57">
        <f t="shared" si="6"/>
        <v>61</v>
      </c>
      <c r="G57">
        <f t="shared" si="6"/>
        <v>61</v>
      </c>
      <c r="H57">
        <f t="shared" si="6"/>
        <v>69</v>
      </c>
      <c r="I57">
        <f>AVERAGE(C57:H57)</f>
        <v>62.333333333333336</v>
      </c>
    </row>
    <row r="58" spans="1:9" ht="15">
      <c r="A58" t="s">
        <v>62</v>
      </c>
      <c r="B58">
        <f>B57/9</f>
        <v>20</v>
      </c>
      <c r="C58">
        <f aca="true" t="shared" si="7" ref="C58:H58">C57/9</f>
        <v>6.777777777777778</v>
      </c>
      <c r="D58">
        <f t="shared" si="7"/>
        <v>6.777777777777778</v>
      </c>
      <c r="E58">
        <f t="shared" si="7"/>
        <v>6.777777777777778</v>
      </c>
      <c r="F58">
        <f t="shared" si="7"/>
        <v>6.777777777777778</v>
      </c>
      <c r="G58">
        <f t="shared" si="7"/>
        <v>6.777777777777778</v>
      </c>
      <c r="H58">
        <f t="shared" si="7"/>
        <v>7.666666666666667</v>
      </c>
      <c r="I58">
        <f>AVERAGE(C58:H58)</f>
        <v>6.925925925925925</v>
      </c>
    </row>
    <row r="59" ht="15">
      <c r="A59" t="s">
        <v>63</v>
      </c>
    </row>
    <row r="60" ht="15">
      <c r="A60" t="s">
        <v>64</v>
      </c>
    </row>
    <row r="61" ht="15">
      <c r="A61" t="s">
        <v>65</v>
      </c>
    </row>
    <row r="62" ht="15">
      <c r="A62" t="s">
        <v>66</v>
      </c>
    </row>
    <row r="63" ht="15">
      <c r="A63" t="s">
        <v>67</v>
      </c>
    </row>
    <row r="64" ht="15">
      <c r="A64" t="s">
        <v>68</v>
      </c>
    </row>
    <row r="65" ht="15">
      <c r="A6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59" sqref="A59:I59"/>
    </sheetView>
  </sheetViews>
  <sheetFormatPr defaultColWidth="11.421875" defaultRowHeight="15"/>
  <sheetData>
    <row r="1" spans="1:9" ht="20.25">
      <c r="A1" s="47"/>
      <c r="B1" s="48"/>
      <c r="C1" s="48"/>
      <c r="D1" s="48"/>
      <c r="E1" s="48"/>
      <c r="F1" s="48"/>
      <c r="G1" s="48"/>
      <c r="H1" s="48"/>
      <c r="I1" s="49"/>
    </row>
    <row r="2" spans="1:9" ht="15.75" thickBot="1">
      <c r="A2" s="1"/>
      <c r="B2" s="2"/>
      <c r="C2" s="3"/>
      <c r="D2" s="3"/>
      <c r="E2" s="3"/>
      <c r="F2" s="3"/>
      <c r="G2" s="3"/>
      <c r="H2" s="3"/>
      <c r="I2" s="4"/>
    </row>
    <row r="3" spans="1:9" ht="15">
      <c r="A3" s="50"/>
      <c r="B3" s="51"/>
      <c r="C3" s="51"/>
      <c r="D3" s="51"/>
      <c r="E3" s="51"/>
      <c r="F3" s="51"/>
      <c r="G3" s="51"/>
      <c r="H3" s="51"/>
      <c r="I3" s="52"/>
    </row>
    <row r="4" spans="1:9" ht="15">
      <c r="A4" s="5"/>
      <c r="B4" s="6"/>
      <c r="C4" s="7"/>
      <c r="D4" s="7"/>
      <c r="E4" s="7"/>
      <c r="F4" s="7"/>
      <c r="G4" s="7"/>
      <c r="H4" s="7"/>
      <c r="I4" s="8"/>
    </row>
    <row r="5" spans="1:9" ht="15">
      <c r="A5" s="5"/>
      <c r="B5" s="9"/>
      <c r="C5" s="7"/>
      <c r="D5" s="7"/>
      <c r="E5" s="7"/>
      <c r="F5" s="7"/>
      <c r="G5" s="7"/>
      <c r="H5" s="7"/>
      <c r="I5" s="8"/>
    </row>
    <row r="6" spans="1:9" ht="15">
      <c r="A6" s="5"/>
      <c r="B6" s="9"/>
      <c r="C6" s="7"/>
      <c r="D6" s="7"/>
      <c r="E6" s="7"/>
      <c r="F6" s="7"/>
      <c r="G6" s="7"/>
      <c r="H6" s="7"/>
      <c r="I6" s="8"/>
    </row>
    <row r="7" spans="1:9" ht="15">
      <c r="A7" s="5"/>
      <c r="B7" s="10"/>
      <c r="C7" s="7"/>
      <c r="D7" s="7"/>
      <c r="E7" s="7"/>
      <c r="F7" s="7"/>
      <c r="G7" s="7"/>
      <c r="H7" s="7"/>
      <c r="I7" s="8"/>
    </row>
    <row r="8" spans="1:9" ht="15">
      <c r="A8" s="11"/>
      <c r="B8" s="12"/>
      <c r="C8" s="13"/>
      <c r="D8" s="13"/>
      <c r="E8" s="13"/>
      <c r="F8" s="13"/>
      <c r="G8" s="13"/>
      <c r="H8" s="13"/>
      <c r="I8" s="14"/>
    </row>
    <row r="9" spans="1:9" ht="15">
      <c r="A9" s="38"/>
      <c r="B9" s="39"/>
      <c r="C9" s="39"/>
      <c r="D9" s="39"/>
      <c r="E9" s="39"/>
      <c r="F9" s="39"/>
      <c r="G9" s="39"/>
      <c r="H9" s="39"/>
      <c r="I9" s="40"/>
    </row>
    <row r="10" spans="1:9" ht="15">
      <c r="A10" s="15"/>
      <c r="B10" s="16"/>
      <c r="C10" s="41"/>
      <c r="D10" s="42"/>
      <c r="E10" s="42"/>
      <c r="F10" s="42"/>
      <c r="G10" s="42"/>
      <c r="H10" s="42"/>
      <c r="I10" s="43"/>
    </row>
    <row r="11" spans="1:9" ht="15">
      <c r="A11" s="17"/>
      <c r="B11" s="6"/>
      <c r="C11" s="7"/>
      <c r="D11" s="7"/>
      <c r="E11" s="7"/>
      <c r="F11" s="7"/>
      <c r="G11" s="7"/>
      <c r="H11" s="7"/>
      <c r="I11" s="18"/>
    </row>
    <row r="12" spans="1:9" ht="15">
      <c r="A12" s="17"/>
      <c r="B12" s="9"/>
      <c r="C12" s="7"/>
      <c r="D12" s="7"/>
      <c r="E12" s="7"/>
      <c r="F12" s="7"/>
      <c r="G12" s="7"/>
      <c r="H12" s="7"/>
      <c r="I12" s="18"/>
    </row>
    <row r="13" spans="1:9" ht="15">
      <c r="A13" s="17"/>
      <c r="B13" s="9"/>
      <c r="C13" s="7"/>
      <c r="D13" s="7"/>
      <c r="E13" s="7"/>
      <c r="F13" s="7"/>
      <c r="G13" s="7"/>
      <c r="H13" s="7"/>
      <c r="I13" s="8"/>
    </row>
    <row r="14" spans="1:9" ht="15">
      <c r="A14" s="17"/>
      <c r="B14" s="9"/>
      <c r="C14" s="7"/>
      <c r="D14" s="7"/>
      <c r="E14" s="7"/>
      <c r="F14" s="7"/>
      <c r="G14" s="7"/>
      <c r="H14" s="7"/>
      <c r="I14" s="8"/>
    </row>
    <row r="15" spans="1:9" ht="15">
      <c r="A15" s="17"/>
      <c r="B15" s="9"/>
      <c r="C15" s="7"/>
      <c r="D15" s="7"/>
      <c r="E15" s="7"/>
      <c r="F15" s="7"/>
      <c r="G15" s="7"/>
      <c r="H15" s="7"/>
      <c r="I15" s="8"/>
    </row>
    <row r="16" spans="1:9" ht="15">
      <c r="A16" s="17"/>
      <c r="B16" s="9"/>
      <c r="C16" s="7"/>
      <c r="D16" s="7"/>
      <c r="E16" s="7"/>
      <c r="F16" s="7"/>
      <c r="G16" s="7"/>
      <c r="H16" s="7"/>
      <c r="I16" s="8"/>
    </row>
    <row r="17" spans="1:9" ht="15">
      <c r="A17" s="17"/>
      <c r="B17" s="9"/>
      <c r="C17" s="7"/>
      <c r="D17" s="7"/>
      <c r="E17" s="7"/>
      <c r="F17" s="7"/>
      <c r="G17" s="7"/>
      <c r="H17" s="7"/>
      <c r="I17" s="8"/>
    </row>
    <row r="18" spans="1:9" ht="15">
      <c r="A18" s="17"/>
      <c r="B18" s="10"/>
      <c r="C18" s="7"/>
      <c r="D18" s="7"/>
      <c r="E18" s="7"/>
      <c r="F18" s="7"/>
      <c r="G18" s="7"/>
      <c r="H18" s="7"/>
      <c r="I18" s="8"/>
    </row>
    <row r="19" spans="1:9" ht="15">
      <c r="A19" s="15"/>
      <c r="B19" s="16"/>
      <c r="C19" s="41"/>
      <c r="D19" s="42"/>
      <c r="E19" s="42"/>
      <c r="F19" s="42"/>
      <c r="G19" s="42"/>
      <c r="H19" s="42"/>
      <c r="I19" s="43"/>
    </row>
    <row r="20" spans="1:9" ht="15">
      <c r="A20" s="17"/>
      <c r="B20" s="9"/>
      <c r="C20" s="7"/>
      <c r="D20" s="7"/>
      <c r="E20" s="7"/>
      <c r="F20" s="7"/>
      <c r="G20" s="7"/>
      <c r="H20" s="7"/>
      <c r="I20" s="8"/>
    </row>
    <row r="21" spans="1:9" ht="15">
      <c r="A21" s="17"/>
      <c r="B21" s="6"/>
      <c r="C21" s="7"/>
      <c r="D21" s="7"/>
      <c r="E21" s="7"/>
      <c r="F21" s="7"/>
      <c r="G21" s="7"/>
      <c r="H21" s="7"/>
      <c r="I21" s="8"/>
    </row>
    <row r="22" spans="1:9" ht="15">
      <c r="A22" s="17"/>
      <c r="B22" s="9"/>
      <c r="C22" s="7"/>
      <c r="D22" s="7"/>
      <c r="E22" s="7"/>
      <c r="F22" s="7"/>
      <c r="G22" s="7"/>
      <c r="H22" s="7"/>
      <c r="I22" s="8"/>
    </row>
    <row r="23" spans="1:9" ht="15">
      <c r="A23" s="17"/>
      <c r="B23" s="9"/>
      <c r="C23" s="7"/>
      <c r="D23" s="7"/>
      <c r="E23" s="7"/>
      <c r="F23" s="7"/>
      <c r="G23" s="7"/>
      <c r="H23" s="7"/>
      <c r="I23" s="8"/>
    </row>
    <row r="24" spans="1:9" ht="15">
      <c r="A24" s="17"/>
      <c r="B24" s="9"/>
      <c r="C24" s="7"/>
      <c r="D24" s="7"/>
      <c r="E24" s="7"/>
      <c r="F24" s="7"/>
      <c r="G24" s="7"/>
      <c r="H24" s="7"/>
      <c r="I24" s="8"/>
    </row>
    <row r="25" spans="1:9" ht="15">
      <c r="A25" s="17"/>
      <c r="B25" s="9"/>
      <c r="C25" s="7"/>
      <c r="D25" s="7"/>
      <c r="E25" s="7"/>
      <c r="F25" s="7"/>
      <c r="G25" s="7"/>
      <c r="H25" s="7"/>
      <c r="I25" s="8"/>
    </row>
    <row r="26" spans="1:9" ht="15">
      <c r="A26" s="17"/>
      <c r="B26" s="9"/>
      <c r="C26" s="7"/>
      <c r="D26" s="7"/>
      <c r="E26" s="7"/>
      <c r="F26" s="7"/>
      <c r="G26" s="7"/>
      <c r="H26" s="7"/>
      <c r="I26" s="8"/>
    </row>
    <row r="27" spans="1:9" ht="15">
      <c r="A27" s="17"/>
      <c r="B27" s="9"/>
      <c r="C27" s="7"/>
      <c r="D27" s="7"/>
      <c r="E27" s="7"/>
      <c r="F27" s="7"/>
      <c r="G27" s="7"/>
      <c r="H27" s="7"/>
      <c r="I27" s="8"/>
    </row>
    <row r="28" spans="1:9" ht="15">
      <c r="A28" s="17"/>
      <c r="B28" s="10"/>
      <c r="C28" s="7"/>
      <c r="D28" s="7"/>
      <c r="E28" s="7"/>
      <c r="F28" s="7"/>
      <c r="G28" s="7"/>
      <c r="H28" s="7"/>
      <c r="I28" s="8"/>
    </row>
    <row r="29" spans="1:9" ht="15">
      <c r="A29" s="15"/>
      <c r="B29" s="16"/>
      <c r="C29" s="41"/>
      <c r="D29" s="42"/>
      <c r="E29" s="42"/>
      <c r="F29" s="42"/>
      <c r="G29" s="42"/>
      <c r="H29" s="42"/>
      <c r="I29" s="43"/>
    </row>
    <row r="30" spans="1:9" ht="15">
      <c r="A30" s="17"/>
      <c r="B30" s="6"/>
      <c r="C30" s="7"/>
      <c r="D30" s="7"/>
      <c r="E30" s="7"/>
      <c r="F30" s="7"/>
      <c r="G30" s="7"/>
      <c r="H30" s="7"/>
      <c r="I30" s="8"/>
    </row>
    <row r="31" spans="1:9" ht="15">
      <c r="A31" s="17"/>
      <c r="B31" s="9"/>
      <c r="C31" s="7"/>
      <c r="D31" s="7"/>
      <c r="E31" s="7"/>
      <c r="F31" s="7"/>
      <c r="G31" s="7"/>
      <c r="H31" s="7"/>
      <c r="I31" s="8"/>
    </row>
    <row r="32" spans="1:9" ht="15">
      <c r="A32" s="17"/>
      <c r="B32" s="9"/>
      <c r="C32" s="7"/>
      <c r="D32" s="7"/>
      <c r="E32" s="7"/>
      <c r="F32" s="7"/>
      <c r="G32" s="7"/>
      <c r="H32" s="7"/>
      <c r="I32" s="8"/>
    </row>
    <row r="33" spans="1:9" ht="15">
      <c r="A33" s="17"/>
      <c r="B33" s="9"/>
      <c r="C33" s="7"/>
      <c r="D33" s="7"/>
      <c r="E33" s="7"/>
      <c r="F33" s="7"/>
      <c r="G33" s="7"/>
      <c r="H33" s="7"/>
      <c r="I33" s="8"/>
    </row>
    <row r="34" spans="1:9" ht="15">
      <c r="A34" s="17"/>
      <c r="B34" s="9"/>
      <c r="C34" s="7"/>
      <c r="D34" s="7"/>
      <c r="E34" s="7"/>
      <c r="F34" s="7"/>
      <c r="G34" s="7"/>
      <c r="H34" s="7"/>
      <c r="I34" s="8"/>
    </row>
    <row r="35" spans="1:9" ht="15">
      <c r="A35" s="17"/>
      <c r="B35" s="9"/>
      <c r="C35" s="7"/>
      <c r="D35" s="7"/>
      <c r="E35" s="7"/>
      <c r="F35" s="7"/>
      <c r="G35" s="7"/>
      <c r="H35" s="7"/>
      <c r="I35" s="8"/>
    </row>
    <row r="36" spans="1:9" ht="15">
      <c r="A36" s="17"/>
      <c r="B36" s="9"/>
      <c r="C36" s="7"/>
      <c r="D36" s="7"/>
      <c r="E36" s="7"/>
      <c r="F36" s="7"/>
      <c r="G36" s="7"/>
      <c r="H36" s="7"/>
      <c r="I36" s="8"/>
    </row>
    <row r="37" spans="1:9" ht="15">
      <c r="A37" s="17"/>
      <c r="B37" s="10"/>
      <c r="C37" s="7"/>
      <c r="D37" s="7"/>
      <c r="E37" s="7"/>
      <c r="F37" s="7"/>
      <c r="G37" s="7"/>
      <c r="H37" s="7"/>
      <c r="I37" s="8"/>
    </row>
    <row r="38" spans="1:9" ht="15.75">
      <c r="A38" s="11"/>
      <c r="B38" s="12"/>
      <c r="C38" s="12"/>
      <c r="D38" s="12"/>
      <c r="E38" s="12"/>
      <c r="F38" s="12"/>
      <c r="G38" s="12"/>
      <c r="H38" s="12"/>
      <c r="I38" s="19"/>
    </row>
    <row r="39" spans="1:9" ht="15">
      <c r="A39" s="38"/>
      <c r="B39" s="39"/>
      <c r="C39" s="39"/>
      <c r="D39" s="39"/>
      <c r="E39" s="39"/>
      <c r="F39" s="39"/>
      <c r="G39" s="39"/>
      <c r="H39" s="39"/>
      <c r="I39" s="40"/>
    </row>
    <row r="40" spans="1:9" ht="15">
      <c r="A40" s="17"/>
      <c r="B40" s="6"/>
      <c r="C40" s="7"/>
      <c r="D40" s="7"/>
      <c r="E40" s="7"/>
      <c r="F40" s="7"/>
      <c r="G40" s="7"/>
      <c r="H40" s="7"/>
      <c r="I40" s="8"/>
    </row>
    <row r="41" spans="1:9" ht="15">
      <c r="A41" s="17"/>
      <c r="B41" s="9"/>
      <c r="C41" s="7"/>
      <c r="D41" s="7"/>
      <c r="E41" s="7"/>
      <c r="F41" s="7"/>
      <c r="G41" s="7"/>
      <c r="H41" s="7"/>
      <c r="I41" s="8"/>
    </row>
    <row r="42" spans="1:9" ht="15">
      <c r="A42" s="17"/>
      <c r="B42" s="9"/>
      <c r="C42" s="7"/>
      <c r="D42" s="7"/>
      <c r="E42" s="7"/>
      <c r="F42" s="7"/>
      <c r="G42" s="7"/>
      <c r="H42" s="7"/>
      <c r="I42" s="8"/>
    </row>
    <row r="43" spans="1:9" ht="15">
      <c r="A43" s="17"/>
      <c r="B43" s="9"/>
      <c r="C43" s="7"/>
      <c r="D43" s="7"/>
      <c r="E43" s="7"/>
      <c r="F43" s="7"/>
      <c r="G43" s="7"/>
      <c r="H43" s="7"/>
      <c r="I43" s="8"/>
    </row>
    <row r="44" spans="1:9" ht="15">
      <c r="A44" s="17"/>
      <c r="B44" s="10"/>
      <c r="C44" s="7"/>
      <c r="D44" s="7"/>
      <c r="E44" s="7"/>
      <c r="F44" s="7"/>
      <c r="G44" s="7"/>
      <c r="H44" s="7"/>
      <c r="I44" s="8"/>
    </row>
    <row r="45" spans="1:9" ht="15.75">
      <c r="A45" s="11"/>
      <c r="B45" s="12"/>
      <c r="C45" s="12"/>
      <c r="D45" s="12"/>
      <c r="E45" s="12"/>
      <c r="F45" s="12"/>
      <c r="G45" s="12"/>
      <c r="H45" s="12"/>
      <c r="I45" s="19"/>
    </row>
    <row r="46" spans="1:9" ht="15">
      <c r="A46" s="38"/>
      <c r="B46" s="39"/>
      <c r="C46" s="39"/>
      <c r="D46" s="39"/>
      <c r="E46" s="39"/>
      <c r="F46" s="39"/>
      <c r="G46" s="39"/>
      <c r="H46" s="39"/>
      <c r="I46" s="40"/>
    </row>
    <row r="47" spans="1:9" ht="15">
      <c r="A47" s="15"/>
      <c r="B47" s="16"/>
      <c r="C47" s="41"/>
      <c r="D47" s="42"/>
      <c r="E47" s="42"/>
      <c r="F47" s="42"/>
      <c r="G47" s="42"/>
      <c r="H47" s="42"/>
      <c r="I47" s="43"/>
    </row>
    <row r="48" spans="1:9" ht="15">
      <c r="A48" s="20"/>
      <c r="B48" s="6"/>
      <c r="C48" s="7"/>
      <c r="D48" s="7"/>
      <c r="E48" s="7"/>
      <c r="F48" s="7"/>
      <c r="G48" s="7"/>
      <c r="H48" s="7"/>
      <c r="I48" s="8"/>
    </row>
    <row r="49" spans="1:9" ht="15">
      <c r="A49" s="20"/>
      <c r="B49" s="9"/>
      <c r="C49" s="7"/>
      <c r="D49" s="7"/>
      <c r="E49" s="7"/>
      <c r="F49" s="7"/>
      <c r="G49" s="7"/>
      <c r="H49" s="7"/>
      <c r="I49" s="8"/>
    </row>
    <row r="50" spans="1:9" ht="15">
      <c r="A50" s="15"/>
      <c r="B50" s="16"/>
      <c r="C50" s="41"/>
      <c r="D50" s="42"/>
      <c r="E50" s="42"/>
      <c r="F50" s="42"/>
      <c r="G50" s="42"/>
      <c r="H50" s="42"/>
      <c r="I50" s="43"/>
    </row>
    <row r="51" spans="1:9" ht="15">
      <c r="A51" s="17"/>
      <c r="B51" s="9"/>
      <c r="C51" s="7"/>
      <c r="D51" s="7"/>
      <c r="E51" s="7"/>
      <c r="F51" s="7"/>
      <c r="G51" s="7"/>
      <c r="H51" s="7"/>
      <c r="I51" s="8"/>
    </row>
    <row r="52" spans="1:9" ht="15">
      <c r="A52" s="17"/>
      <c r="B52" s="9"/>
      <c r="C52" s="7"/>
      <c r="D52" s="7"/>
      <c r="E52" s="7"/>
      <c r="F52" s="7"/>
      <c r="G52" s="7"/>
      <c r="H52" s="7"/>
      <c r="I52" s="8"/>
    </row>
    <row r="53" spans="1:9" ht="15">
      <c r="A53" s="17"/>
      <c r="B53" s="9"/>
      <c r="C53" s="7"/>
      <c r="D53" s="7"/>
      <c r="E53" s="7"/>
      <c r="F53" s="7"/>
      <c r="G53" s="7"/>
      <c r="H53" s="7"/>
      <c r="I53" s="8"/>
    </row>
    <row r="54" spans="1:9" ht="15">
      <c r="A54" s="17"/>
      <c r="B54" s="10"/>
      <c r="C54" s="7"/>
      <c r="D54" s="7"/>
      <c r="E54" s="7"/>
      <c r="F54" s="7"/>
      <c r="G54" s="7"/>
      <c r="H54" s="7"/>
      <c r="I54" s="8"/>
    </row>
    <row r="55" spans="1:9" ht="15">
      <c r="A55" s="17"/>
      <c r="B55" s="10"/>
      <c r="C55" s="7"/>
      <c r="D55" s="7"/>
      <c r="E55" s="7"/>
      <c r="F55" s="7"/>
      <c r="G55" s="7"/>
      <c r="H55" s="7"/>
      <c r="I55" s="8"/>
    </row>
    <row r="56" spans="1:9" ht="15.75">
      <c r="A56" s="11"/>
      <c r="B56" s="12"/>
      <c r="C56" s="12"/>
      <c r="D56" s="12"/>
      <c r="E56" s="12"/>
      <c r="F56" s="12"/>
      <c r="G56" s="12"/>
      <c r="H56" s="12"/>
      <c r="I56" s="19"/>
    </row>
    <row r="57" spans="1:9" ht="15.75">
      <c r="A57" s="21"/>
      <c r="B57" s="22"/>
      <c r="C57" s="23"/>
      <c r="D57" s="23"/>
      <c r="E57" s="23"/>
      <c r="F57" s="23"/>
      <c r="G57" s="23"/>
      <c r="H57" s="23"/>
      <c r="I57" s="24" t="s">
        <v>70</v>
      </c>
    </row>
    <row r="58" spans="1:9" ht="18">
      <c r="A58" s="25"/>
      <c r="B58" s="26"/>
      <c r="C58" s="26"/>
      <c r="D58" s="26"/>
      <c r="E58" s="26"/>
      <c r="F58" s="26"/>
      <c r="G58" s="26"/>
      <c r="H58" s="26"/>
      <c r="I58" s="27">
        <v>12</v>
      </c>
    </row>
    <row r="59" spans="1:9" ht="15.75">
      <c r="A59" s="44"/>
      <c r="B59" s="45"/>
      <c r="C59" s="45"/>
      <c r="D59" s="45"/>
      <c r="E59" s="45"/>
      <c r="F59" s="45"/>
      <c r="G59" s="45"/>
      <c r="H59" s="45"/>
      <c r="I59" s="46"/>
    </row>
    <row r="60" spans="1:9" ht="15">
      <c r="A60" s="28"/>
      <c r="B60" s="34"/>
      <c r="C60" s="34"/>
      <c r="D60" s="34"/>
      <c r="E60" s="34"/>
      <c r="F60" s="34"/>
      <c r="G60" s="34"/>
      <c r="H60" s="34"/>
      <c r="I60" s="35"/>
    </row>
    <row r="61" spans="1:9" ht="15">
      <c r="A61" s="28"/>
      <c r="B61" s="34"/>
      <c r="C61" s="34"/>
      <c r="D61" s="34"/>
      <c r="E61" s="34"/>
      <c r="F61" s="34"/>
      <c r="G61" s="34"/>
      <c r="H61" s="34"/>
      <c r="I61" s="35"/>
    </row>
    <row r="62" spans="1:9" ht="15">
      <c r="A62" s="28"/>
      <c r="B62" s="34"/>
      <c r="C62" s="34"/>
      <c r="D62" s="34"/>
      <c r="E62" s="34"/>
      <c r="F62" s="34"/>
      <c r="G62" s="34"/>
      <c r="H62" s="34"/>
      <c r="I62" s="35"/>
    </row>
    <row r="63" spans="1:9" ht="15">
      <c r="A63" s="28"/>
      <c r="B63" s="34"/>
      <c r="C63" s="34"/>
      <c r="D63" s="34"/>
      <c r="E63" s="34"/>
      <c r="F63" s="34"/>
      <c r="G63" s="34"/>
      <c r="H63" s="34"/>
      <c r="I63" s="35"/>
    </row>
    <row r="64" spans="1:9" ht="15">
      <c r="A64" s="28"/>
      <c r="B64" s="34"/>
      <c r="C64" s="34"/>
      <c r="D64" s="34"/>
      <c r="E64" s="34"/>
      <c r="F64" s="34"/>
      <c r="G64" s="34"/>
      <c r="H64" s="34"/>
      <c r="I64" s="35"/>
    </row>
    <row r="65" spans="1:9" ht="15.75" thickBot="1">
      <c r="A65" s="29"/>
      <c r="B65" s="36"/>
      <c r="C65" s="36"/>
      <c r="D65" s="36"/>
      <c r="E65" s="36"/>
      <c r="F65" s="36"/>
      <c r="G65" s="36"/>
      <c r="H65" s="36"/>
      <c r="I65" s="37"/>
    </row>
    <row r="66" spans="1:9" ht="15">
      <c r="A66" s="30"/>
      <c r="B66" s="31"/>
      <c r="C66" s="32"/>
      <c r="D66" s="32"/>
      <c r="E66" s="32"/>
      <c r="F66" s="32"/>
      <c r="G66" s="32"/>
      <c r="H66" s="32"/>
      <c r="I66" s="32"/>
    </row>
  </sheetData>
  <sheetProtection/>
  <mergeCells count="17">
    <mergeCell ref="A1:I1"/>
    <mergeCell ref="A3:I3"/>
    <mergeCell ref="A9:I9"/>
    <mergeCell ref="C10:I10"/>
    <mergeCell ref="C19:I19"/>
    <mergeCell ref="B65:I65"/>
    <mergeCell ref="C29:I29"/>
    <mergeCell ref="A39:I39"/>
    <mergeCell ref="A46:I46"/>
    <mergeCell ref="C47:I47"/>
    <mergeCell ref="C50:I50"/>
    <mergeCell ref="A59:I59"/>
    <mergeCell ref="B60:I60"/>
    <mergeCell ref="B61:I61"/>
    <mergeCell ref="B62:I62"/>
    <mergeCell ref="B63:I63"/>
    <mergeCell ref="B64:I64"/>
  </mergeCells>
  <conditionalFormatting sqref="D7:H7">
    <cfRule type="cellIs" priority="51" dxfId="183" operator="lessThan" stopIfTrue="1">
      <formula>2</formula>
    </cfRule>
    <cfRule type="cellIs" priority="52" dxfId="184" operator="greaterThan" stopIfTrue="1">
      <formula>2</formula>
    </cfRule>
  </conditionalFormatting>
  <conditionalFormatting sqref="B45:H45 B8:H8 B56:H56 B38:I38 I57:I58">
    <cfRule type="cellIs" priority="53" dxfId="185" operator="lessThan" stopIfTrue="1">
      <formula>10</formula>
    </cfRule>
  </conditionalFormatting>
  <conditionalFormatting sqref="C19 C29">
    <cfRule type="cellIs" priority="54" dxfId="183" operator="lessThanOrEqual" stopIfTrue="1">
      <formula>3</formula>
    </cfRule>
    <cfRule type="cellIs" priority="55" dxfId="186" operator="greaterThan" stopIfTrue="1">
      <formula>3</formula>
    </cfRule>
  </conditionalFormatting>
  <conditionalFormatting sqref="I4:I8">
    <cfRule type="cellIs" priority="56" dxfId="187" operator="lessThan" stopIfTrue="1">
      <formula>10</formula>
    </cfRule>
    <cfRule type="cellIs" priority="57" dxfId="184" operator="greaterThan" stopIfTrue="1">
      <formula>10</formula>
    </cfRule>
  </conditionalFormatting>
  <conditionalFormatting sqref="C5:H6">
    <cfRule type="cellIs" priority="58" dxfId="183" operator="lessThan" stopIfTrue="1">
      <formula>5</formula>
    </cfRule>
    <cfRule type="cellIs" priority="59" dxfId="184" operator="greaterThan" stopIfTrue="1">
      <formula>5</formula>
    </cfRule>
  </conditionalFormatting>
  <conditionalFormatting sqref="C4:H7">
    <cfRule type="cellIs" priority="60" dxfId="183" operator="lessThan" stopIfTrue="1">
      <formula>3</formula>
    </cfRule>
    <cfRule type="cellIs" priority="61" dxfId="184" operator="greaterThan" stopIfTrue="1">
      <formula>3</formula>
    </cfRule>
  </conditionalFormatting>
  <conditionalFormatting sqref="C10">
    <cfRule type="cellIs" priority="49" dxfId="183" operator="lessThanOrEqual" stopIfTrue="1">
      <formula>3</formula>
    </cfRule>
    <cfRule type="cellIs" priority="50" dxfId="186" operator="greaterThan" stopIfTrue="1">
      <formula>3</formula>
    </cfRule>
  </conditionalFormatting>
  <conditionalFormatting sqref="C50">
    <cfRule type="cellIs" priority="47" dxfId="183" operator="lessThanOrEqual" stopIfTrue="1">
      <formula>3</formula>
    </cfRule>
    <cfRule type="cellIs" priority="48" dxfId="186" operator="greaterThan" stopIfTrue="1">
      <formula>3</formula>
    </cfRule>
  </conditionalFormatting>
  <conditionalFormatting sqref="C47">
    <cfRule type="cellIs" priority="45" dxfId="183" operator="lessThanOrEqual" stopIfTrue="1">
      <formula>3</formula>
    </cfRule>
    <cfRule type="cellIs" priority="46" dxfId="186" operator="greaterThan" stopIfTrue="1">
      <formula>3</formula>
    </cfRule>
  </conditionalFormatting>
  <conditionalFormatting sqref="I11:I17">
    <cfRule type="cellIs" priority="43" dxfId="187" operator="lessThan" stopIfTrue="1">
      <formula>10</formula>
    </cfRule>
    <cfRule type="cellIs" priority="44" dxfId="184" operator="greaterThan" stopIfTrue="1">
      <formula>10</formula>
    </cfRule>
  </conditionalFormatting>
  <conditionalFormatting sqref="I20:I27">
    <cfRule type="cellIs" priority="41" dxfId="187" operator="lessThan" stopIfTrue="1">
      <formula>10</formula>
    </cfRule>
    <cfRule type="cellIs" priority="42" dxfId="184" operator="greaterThan" stopIfTrue="1">
      <formula>10</formula>
    </cfRule>
  </conditionalFormatting>
  <conditionalFormatting sqref="I30:I37">
    <cfRule type="cellIs" priority="39" dxfId="187" operator="lessThan" stopIfTrue="1">
      <formula>10</formula>
    </cfRule>
    <cfRule type="cellIs" priority="40" dxfId="184" operator="greaterThan" stopIfTrue="1">
      <formula>10</formula>
    </cfRule>
  </conditionalFormatting>
  <conditionalFormatting sqref="I40:I44">
    <cfRule type="cellIs" priority="37" dxfId="187" operator="lessThan" stopIfTrue="1">
      <formula>10</formula>
    </cfRule>
    <cfRule type="cellIs" priority="38" dxfId="184" operator="greaterThan" stopIfTrue="1">
      <formula>10</formula>
    </cfRule>
  </conditionalFormatting>
  <conditionalFormatting sqref="I48:I49">
    <cfRule type="cellIs" priority="35" dxfId="187" operator="lessThan" stopIfTrue="1">
      <formula>10</formula>
    </cfRule>
    <cfRule type="cellIs" priority="36" dxfId="184" operator="greaterThan" stopIfTrue="1">
      <formula>10</formula>
    </cfRule>
  </conditionalFormatting>
  <conditionalFormatting sqref="I51:I55">
    <cfRule type="cellIs" priority="33" dxfId="187" operator="lessThan" stopIfTrue="1">
      <formula>10</formula>
    </cfRule>
    <cfRule type="cellIs" priority="34" dxfId="184" operator="greaterThan" stopIfTrue="1">
      <formula>10</formula>
    </cfRule>
  </conditionalFormatting>
  <conditionalFormatting sqref="C7">
    <cfRule type="cellIs" priority="31" dxfId="183" operator="lessThan" stopIfTrue="1">
      <formula>5</formula>
    </cfRule>
    <cfRule type="cellIs" priority="32" dxfId="184" operator="greaterThan" stopIfTrue="1">
      <formula>5</formula>
    </cfRule>
  </conditionalFormatting>
  <conditionalFormatting sqref="C51:H55">
    <cfRule type="cellIs" priority="7" dxfId="183" operator="lessThan" stopIfTrue="1">
      <formula>3</formula>
    </cfRule>
    <cfRule type="cellIs" priority="8" dxfId="184" operator="greaterThan" stopIfTrue="1">
      <formula>3</formula>
    </cfRule>
  </conditionalFormatting>
  <conditionalFormatting sqref="C40:H44">
    <cfRule type="cellIs" priority="11" dxfId="183" operator="lessThan" stopIfTrue="1">
      <formula>3</formula>
    </cfRule>
    <cfRule type="cellIs" priority="12" dxfId="184" operator="greaterThan" stopIfTrue="1">
      <formula>3</formula>
    </cfRule>
  </conditionalFormatting>
  <conditionalFormatting sqref="C30:H37">
    <cfRule type="cellIs" priority="29" dxfId="183" operator="lessThan" stopIfTrue="1">
      <formula>3</formula>
    </cfRule>
    <cfRule type="cellIs" priority="30" dxfId="184" operator="greaterThan" stopIfTrue="1">
      <formula>3</formula>
    </cfRule>
  </conditionalFormatting>
  <conditionalFormatting sqref="C48:H49">
    <cfRule type="cellIs" priority="9" dxfId="183" operator="lessThan" stopIfTrue="1">
      <formula>3</formula>
    </cfRule>
    <cfRule type="cellIs" priority="10" dxfId="184" operator="greaterThan" stopIfTrue="1">
      <formula>3</formula>
    </cfRule>
  </conditionalFormatting>
  <conditionalFormatting sqref="D14:H14 D18:H18">
    <cfRule type="cellIs" priority="23" dxfId="183" operator="lessThan" stopIfTrue="1">
      <formula>2</formula>
    </cfRule>
    <cfRule type="cellIs" priority="24" dxfId="184" operator="greaterThan" stopIfTrue="1">
      <formula>2</formula>
    </cfRule>
  </conditionalFormatting>
  <conditionalFormatting sqref="C12:H13 C16:H17">
    <cfRule type="cellIs" priority="25" dxfId="183" operator="lessThan" stopIfTrue="1">
      <formula>5</formula>
    </cfRule>
    <cfRule type="cellIs" priority="26" dxfId="184" operator="greaterThan" stopIfTrue="1">
      <formula>5</formula>
    </cfRule>
  </conditionalFormatting>
  <conditionalFormatting sqref="C11:H18">
    <cfRule type="cellIs" priority="27" dxfId="183" operator="lessThan" stopIfTrue="1">
      <formula>3</formula>
    </cfRule>
    <cfRule type="cellIs" priority="28" dxfId="184" operator="greaterThan" stopIfTrue="1">
      <formula>3</formula>
    </cfRule>
  </conditionalFormatting>
  <conditionalFormatting sqref="C14 C18">
    <cfRule type="cellIs" priority="21" dxfId="183" operator="lessThan" stopIfTrue="1">
      <formula>5</formula>
    </cfRule>
    <cfRule type="cellIs" priority="22" dxfId="184" operator="greaterThan" stopIfTrue="1">
      <formula>5</formula>
    </cfRule>
  </conditionalFormatting>
  <conditionalFormatting sqref="D23:H23 D27:H27">
    <cfRule type="cellIs" priority="15" dxfId="183" operator="lessThan" stopIfTrue="1">
      <formula>2</formula>
    </cfRule>
    <cfRule type="cellIs" priority="16" dxfId="184" operator="greaterThan" stopIfTrue="1">
      <formula>2</formula>
    </cfRule>
  </conditionalFormatting>
  <conditionalFormatting sqref="C21:H22 C25:H26">
    <cfRule type="cellIs" priority="17" dxfId="183" operator="lessThan" stopIfTrue="1">
      <formula>5</formula>
    </cfRule>
    <cfRule type="cellIs" priority="18" dxfId="184" operator="greaterThan" stopIfTrue="1">
      <formula>5</formula>
    </cfRule>
  </conditionalFormatting>
  <conditionalFormatting sqref="C20:H28">
    <cfRule type="cellIs" priority="19" dxfId="183" operator="lessThan" stopIfTrue="1">
      <formula>3</formula>
    </cfRule>
    <cfRule type="cellIs" priority="20" dxfId="184" operator="greaterThan" stopIfTrue="1">
      <formula>3</formula>
    </cfRule>
  </conditionalFormatting>
  <conditionalFormatting sqref="C23 C27">
    <cfRule type="cellIs" priority="13" dxfId="183" operator="lessThan" stopIfTrue="1">
      <formula>5</formula>
    </cfRule>
    <cfRule type="cellIs" priority="14" dxfId="184" operator="greaterThan" stopIfTrue="1">
      <formula>5</formula>
    </cfRule>
  </conditionalFormatting>
  <conditionalFormatting sqref="I18">
    <cfRule type="cellIs" priority="5" dxfId="187" operator="lessThan" stopIfTrue="1">
      <formula>10</formula>
    </cfRule>
    <cfRule type="cellIs" priority="6" dxfId="184" operator="greaterThan" stopIfTrue="1">
      <formula>10</formula>
    </cfRule>
  </conditionalFormatting>
  <conditionalFormatting sqref="I28">
    <cfRule type="cellIs" priority="3" dxfId="187" operator="lessThan" stopIfTrue="1">
      <formula>10</formula>
    </cfRule>
    <cfRule type="cellIs" priority="4" dxfId="184" operator="greaterThan" stopIfTrue="1">
      <formula>10</formula>
    </cfRule>
  </conditionalFormatting>
  <conditionalFormatting sqref="I45">
    <cfRule type="cellIs" priority="2" dxfId="185" operator="lessThan" stopIfTrue="1">
      <formula>10</formula>
    </cfRule>
  </conditionalFormatting>
  <conditionalFormatting sqref="I56">
    <cfRule type="cellIs" priority="1" dxfId="185" operator="lessThan" stopIfTrue="1">
      <formula>10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34.140625" style="0" customWidth="1"/>
    <col min="2" max="2" width="6.28125" style="0" customWidth="1"/>
    <col min="3" max="9" width="8.8515625" style="0" customWidth="1"/>
  </cols>
  <sheetData>
    <row r="1" spans="1:9" ht="20.25">
      <c r="A1" s="47" t="s">
        <v>0</v>
      </c>
      <c r="B1" s="48"/>
      <c r="C1" s="48"/>
      <c r="D1" s="48"/>
      <c r="E1" s="48"/>
      <c r="F1" s="48"/>
      <c r="G1" s="48"/>
      <c r="H1" s="48"/>
      <c r="I1" s="49"/>
    </row>
    <row r="2" spans="1:9" ht="15.75" thickBo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9" ht="15" customHeight="1">
      <c r="A3" s="50" t="s">
        <v>9</v>
      </c>
      <c r="B3" s="51"/>
      <c r="C3" s="51"/>
      <c r="D3" s="51"/>
      <c r="E3" s="51"/>
      <c r="F3" s="51"/>
      <c r="G3" s="51"/>
      <c r="H3" s="51"/>
      <c r="I3" s="52"/>
    </row>
    <row r="4" spans="1:9" ht="15">
      <c r="A4" s="5" t="s">
        <v>10</v>
      </c>
      <c r="B4" s="6">
        <v>3</v>
      </c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8">
        <f>IF(SUM(C4:H4)=0,"",AVERAGE(C4:H4))</f>
        <v>1</v>
      </c>
    </row>
    <row r="5" spans="1:9" ht="24.75">
      <c r="A5" s="5" t="s">
        <v>11</v>
      </c>
      <c r="B5" s="9">
        <v>5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8">
        <f>IF(SUM(C5:H5)=0,"",AVERAGE(C5:H5))</f>
        <v>1</v>
      </c>
    </row>
    <row r="6" spans="1:9" ht="15">
      <c r="A6" s="5" t="s">
        <v>12</v>
      </c>
      <c r="B6" s="9">
        <v>5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8">
        <f>IF(SUM(C6:H6)=0,"",AVERAGE(C6:H6))</f>
        <v>1</v>
      </c>
    </row>
    <row r="7" spans="1:9" ht="15">
      <c r="A7" s="5" t="s">
        <v>13</v>
      </c>
      <c r="B7" s="10">
        <v>2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8">
        <f>IF(SUM(C7:H7)=0,"",AVERAGE(C7:H7))</f>
        <v>1</v>
      </c>
    </row>
    <row r="8" spans="1:9" ht="15">
      <c r="A8" s="11" t="s">
        <v>14</v>
      </c>
      <c r="B8" s="12">
        <f aca="true" t="shared" si="0" ref="B8:H8">SUM(B4:B7)</f>
        <v>15</v>
      </c>
      <c r="C8" s="13">
        <f t="shared" si="0"/>
        <v>4</v>
      </c>
      <c r="D8" s="13">
        <f t="shared" si="0"/>
        <v>4</v>
      </c>
      <c r="E8" s="13">
        <f t="shared" si="0"/>
        <v>4</v>
      </c>
      <c r="F8" s="13">
        <f t="shared" si="0"/>
        <v>4</v>
      </c>
      <c r="G8" s="13">
        <f t="shared" si="0"/>
        <v>4</v>
      </c>
      <c r="H8" s="13">
        <f t="shared" si="0"/>
        <v>4</v>
      </c>
      <c r="I8" s="14">
        <f>AVERAGE(C8:H8)</f>
        <v>4</v>
      </c>
    </row>
    <row r="9" spans="1:9" ht="15">
      <c r="A9" s="38" t="s">
        <v>15</v>
      </c>
      <c r="B9" s="39"/>
      <c r="C9" s="39"/>
      <c r="D9" s="39"/>
      <c r="E9" s="39"/>
      <c r="F9" s="39"/>
      <c r="G9" s="39"/>
      <c r="H9" s="39"/>
      <c r="I9" s="40"/>
    </row>
    <row r="10" spans="1:9" ht="15">
      <c r="A10" s="15" t="s">
        <v>16</v>
      </c>
      <c r="B10" s="16">
        <f>SUM(B11:B18)</f>
        <v>25</v>
      </c>
      <c r="C10" s="41"/>
      <c r="D10" s="42"/>
      <c r="E10" s="42"/>
      <c r="F10" s="42"/>
      <c r="G10" s="42"/>
      <c r="H10" s="42"/>
      <c r="I10" s="43"/>
    </row>
    <row r="11" spans="1:9" ht="15">
      <c r="A11" s="17" t="s">
        <v>17</v>
      </c>
      <c r="B11" s="6">
        <v>5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18">
        <f aca="true" t="shared" si="1" ref="I11:I18">IF(SUM(C11:H11)=0,"",AVERAGE(C11:H11))</f>
        <v>1</v>
      </c>
    </row>
    <row r="12" spans="1:9" ht="15">
      <c r="A12" s="17" t="s">
        <v>18</v>
      </c>
      <c r="B12" s="9">
        <v>2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18">
        <f t="shared" si="1"/>
        <v>1</v>
      </c>
    </row>
    <row r="13" spans="1:9" ht="15">
      <c r="A13" s="17" t="s">
        <v>19</v>
      </c>
      <c r="B13" s="9">
        <v>2</v>
      </c>
      <c r="C13" s="7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8">
        <f t="shared" si="1"/>
        <v>1</v>
      </c>
    </row>
    <row r="14" spans="1:9" ht="15">
      <c r="A14" s="17" t="s">
        <v>20</v>
      </c>
      <c r="B14" s="9">
        <v>2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8">
        <f t="shared" si="1"/>
        <v>1</v>
      </c>
    </row>
    <row r="15" spans="1:9" ht="15">
      <c r="A15" s="17" t="s">
        <v>21</v>
      </c>
      <c r="B15" s="9">
        <v>2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I15" s="8">
        <f t="shared" si="1"/>
        <v>1</v>
      </c>
    </row>
    <row r="16" spans="1:9" ht="15">
      <c r="A16" s="17" t="s">
        <v>22</v>
      </c>
      <c r="B16" s="9">
        <v>5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8">
        <f t="shared" si="1"/>
        <v>1</v>
      </c>
    </row>
    <row r="17" spans="1:9" ht="15">
      <c r="A17" s="17" t="s">
        <v>23</v>
      </c>
      <c r="B17" s="9">
        <v>5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8">
        <f t="shared" si="1"/>
        <v>1</v>
      </c>
    </row>
    <row r="18" spans="1:9" ht="15">
      <c r="A18" s="17" t="s">
        <v>24</v>
      </c>
      <c r="B18" s="10">
        <v>2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8">
        <f t="shared" si="1"/>
        <v>1</v>
      </c>
    </row>
    <row r="19" spans="1:9" ht="15">
      <c r="A19" s="15" t="s">
        <v>25</v>
      </c>
      <c r="B19" s="16">
        <f>SUM(B20:B28)</f>
        <v>40</v>
      </c>
      <c r="C19" s="41"/>
      <c r="D19" s="42"/>
      <c r="E19" s="42"/>
      <c r="F19" s="42"/>
      <c r="G19" s="42"/>
      <c r="H19" s="42"/>
      <c r="I19" s="43"/>
    </row>
    <row r="20" spans="1:9" ht="15">
      <c r="A20" s="17" t="s">
        <v>26</v>
      </c>
      <c r="B20" s="9">
        <v>5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8">
        <f aca="true" t="shared" si="2" ref="I20:I28">IF(SUM(C20:H20)=0,"",AVERAGE(C20:H20))</f>
        <v>1</v>
      </c>
    </row>
    <row r="21" spans="1:9" ht="15">
      <c r="A21" s="17" t="s">
        <v>27</v>
      </c>
      <c r="B21" s="6">
        <v>5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7">
        <v>1</v>
      </c>
      <c r="I21" s="8">
        <f t="shared" si="2"/>
        <v>1</v>
      </c>
    </row>
    <row r="22" spans="1:9" ht="15">
      <c r="A22" s="17" t="s">
        <v>28</v>
      </c>
      <c r="B22" s="9">
        <v>4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8">
        <f t="shared" si="2"/>
        <v>1</v>
      </c>
    </row>
    <row r="23" spans="1:9" ht="15">
      <c r="A23" s="17" t="s">
        <v>29</v>
      </c>
      <c r="B23" s="9">
        <v>4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8">
        <f t="shared" si="2"/>
        <v>1</v>
      </c>
    </row>
    <row r="24" spans="1:9" ht="15">
      <c r="A24" s="17" t="s">
        <v>30</v>
      </c>
      <c r="B24" s="9">
        <v>4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8">
        <f t="shared" si="2"/>
        <v>1</v>
      </c>
    </row>
    <row r="25" spans="1:9" ht="15">
      <c r="A25" s="17" t="s">
        <v>29</v>
      </c>
      <c r="B25" s="9">
        <v>4</v>
      </c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8">
        <f t="shared" si="2"/>
        <v>1</v>
      </c>
    </row>
    <row r="26" spans="1:9" ht="15">
      <c r="A26" s="17" t="s">
        <v>31</v>
      </c>
      <c r="B26" s="9">
        <v>5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8">
        <f t="shared" si="2"/>
        <v>1</v>
      </c>
    </row>
    <row r="27" spans="1:9" ht="15">
      <c r="A27" s="17" t="s">
        <v>32</v>
      </c>
      <c r="B27" s="9">
        <v>5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8">
        <f t="shared" si="2"/>
        <v>1</v>
      </c>
    </row>
    <row r="28" spans="1:9" ht="15">
      <c r="A28" s="17" t="s">
        <v>33</v>
      </c>
      <c r="B28" s="10">
        <v>4</v>
      </c>
      <c r="C28" s="7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8">
        <f t="shared" si="2"/>
        <v>1</v>
      </c>
    </row>
    <row r="29" spans="1:9" ht="15">
      <c r="A29" s="15" t="s">
        <v>34</v>
      </c>
      <c r="B29" s="16">
        <f>SUM(B30:B37)</f>
        <v>40</v>
      </c>
      <c r="C29" s="41"/>
      <c r="D29" s="42"/>
      <c r="E29" s="42"/>
      <c r="F29" s="42"/>
      <c r="G29" s="42"/>
      <c r="H29" s="42"/>
      <c r="I29" s="43"/>
    </row>
    <row r="30" spans="1:9" ht="15">
      <c r="A30" s="17" t="s">
        <v>27</v>
      </c>
      <c r="B30" s="6">
        <v>5</v>
      </c>
      <c r="C30" s="7">
        <v>2</v>
      </c>
      <c r="D30" s="7">
        <v>2</v>
      </c>
      <c r="E30" s="7">
        <v>2</v>
      </c>
      <c r="F30" s="7">
        <v>2</v>
      </c>
      <c r="G30" s="7">
        <v>2</v>
      </c>
      <c r="H30" s="7">
        <v>3</v>
      </c>
      <c r="I30" s="8">
        <f aca="true" t="shared" si="3" ref="I30:I37">IF(SUM(C30:H30)=0,"",AVERAGE(C30:H30))</f>
        <v>2.1666666666666665</v>
      </c>
    </row>
    <row r="31" spans="1:9" ht="15">
      <c r="A31" s="17" t="s">
        <v>35</v>
      </c>
      <c r="B31" s="9">
        <v>5</v>
      </c>
      <c r="C31" s="7">
        <v>2</v>
      </c>
      <c r="D31" s="7">
        <v>2</v>
      </c>
      <c r="E31" s="7">
        <v>2</v>
      </c>
      <c r="F31" s="7">
        <v>2</v>
      </c>
      <c r="G31" s="7">
        <v>2</v>
      </c>
      <c r="H31" s="7">
        <v>3</v>
      </c>
      <c r="I31" s="8">
        <f t="shared" si="3"/>
        <v>2.1666666666666665</v>
      </c>
    </row>
    <row r="32" spans="1:9" ht="15">
      <c r="A32" s="17" t="s">
        <v>36</v>
      </c>
      <c r="B32" s="9">
        <v>5</v>
      </c>
      <c r="C32" s="7">
        <v>2</v>
      </c>
      <c r="D32" s="7">
        <v>2</v>
      </c>
      <c r="E32" s="7">
        <v>2</v>
      </c>
      <c r="F32" s="7">
        <v>2</v>
      </c>
      <c r="G32" s="7">
        <v>2</v>
      </c>
      <c r="H32" s="7">
        <v>3</v>
      </c>
      <c r="I32" s="8">
        <f t="shared" si="3"/>
        <v>2.1666666666666665</v>
      </c>
    </row>
    <row r="33" spans="1:9" ht="15">
      <c r="A33" s="17" t="s">
        <v>37</v>
      </c>
      <c r="B33" s="9">
        <v>5</v>
      </c>
      <c r="C33" s="7">
        <v>2</v>
      </c>
      <c r="D33" s="7">
        <v>2</v>
      </c>
      <c r="E33" s="7">
        <v>2</v>
      </c>
      <c r="F33" s="7">
        <v>2</v>
      </c>
      <c r="G33" s="7">
        <v>2</v>
      </c>
      <c r="H33" s="7">
        <v>3</v>
      </c>
      <c r="I33" s="8">
        <f t="shared" si="3"/>
        <v>2.1666666666666665</v>
      </c>
    </row>
    <row r="34" spans="1:9" ht="15">
      <c r="A34" s="17" t="s">
        <v>38</v>
      </c>
      <c r="B34" s="9">
        <v>5</v>
      </c>
      <c r="C34" s="7">
        <v>2</v>
      </c>
      <c r="D34" s="7">
        <v>2</v>
      </c>
      <c r="E34" s="7">
        <v>2</v>
      </c>
      <c r="F34" s="7">
        <v>2</v>
      </c>
      <c r="G34" s="7">
        <v>2</v>
      </c>
      <c r="H34" s="7">
        <v>3</v>
      </c>
      <c r="I34" s="8">
        <f t="shared" si="3"/>
        <v>2.1666666666666665</v>
      </c>
    </row>
    <row r="35" spans="1:9" ht="15">
      <c r="A35" s="17" t="s">
        <v>39</v>
      </c>
      <c r="B35" s="9">
        <v>5</v>
      </c>
      <c r="C35" s="7">
        <v>2</v>
      </c>
      <c r="D35" s="7">
        <v>2</v>
      </c>
      <c r="E35" s="7">
        <v>2</v>
      </c>
      <c r="F35" s="7">
        <v>2</v>
      </c>
      <c r="G35" s="7">
        <v>2</v>
      </c>
      <c r="H35" s="7">
        <v>3</v>
      </c>
      <c r="I35" s="8">
        <f t="shared" si="3"/>
        <v>2.1666666666666665</v>
      </c>
    </row>
    <row r="36" spans="1:9" ht="15">
      <c r="A36" s="17" t="s">
        <v>40</v>
      </c>
      <c r="B36" s="9">
        <v>5</v>
      </c>
      <c r="C36" s="7">
        <v>2</v>
      </c>
      <c r="D36" s="7">
        <v>2</v>
      </c>
      <c r="E36" s="7">
        <v>2</v>
      </c>
      <c r="F36" s="7">
        <v>2</v>
      </c>
      <c r="G36" s="7">
        <v>2</v>
      </c>
      <c r="H36" s="7">
        <v>3</v>
      </c>
      <c r="I36" s="8">
        <f t="shared" si="3"/>
        <v>2.1666666666666665</v>
      </c>
    </row>
    <row r="37" spans="1:9" ht="15">
      <c r="A37" s="17" t="s">
        <v>41</v>
      </c>
      <c r="B37" s="10">
        <v>5</v>
      </c>
      <c r="C37" s="7">
        <v>2</v>
      </c>
      <c r="D37" s="7">
        <v>2</v>
      </c>
      <c r="E37" s="7">
        <v>2</v>
      </c>
      <c r="F37" s="7">
        <v>2</v>
      </c>
      <c r="G37" s="7">
        <v>2</v>
      </c>
      <c r="H37" s="7">
        <v>3</v>
      </c>
      <c r="I37" s="8">
        <f t="shared" si="3"/>
        <v>2.1666666666666665</v>
      </c>
    </row>
    <row r="38" spans="1:9" ht="15.75">
      <c r="A38" s="11" t="s">
        <v>42</v>
      </c>
      <c r="B38" s="12">
        <f>+B10+B19+B29</f>
        <v>105</v>
      </c>
      <c r="C38" s="12">
        <f>SUM(C11:C18,C20:C28,C30:C37)</f>
        <v>33</v>
      </c>
      <c r="D38" s="12">
        <f>SUM(D11:D18,D20:D28,D30:D37)</f>
        <v>33</v>
      </c>
      <c r="E38" s="12">
        <f>SUM(E11:E18,E20:E28,E30:E37)</f>
        <v>33</v>
      </c>
      <c r="F38" s="12">
        <f>SUM(F11:F18,F20:F28,F30:F37)</f>
        <v>33</v>
      </c>
      <c r="G38" s="12">
        <f>SUM(G11:G18,G20:G28,G30:G37)</f>
        <v>33</v>
      </c>
      <c r="H38" s="12">
        <f>SUM(H11:H18,H20:H28,H30:H37)</f>
        <v>41</v>
      </c>
      <c r="I38" s="19">
        <f>AVERAGE(C38:H38)</f>
        <v>34.333333333333336</v>
      </c>
    </row>
    <row r="39" spans="1:9" ht="15">
      <c r="A39" s="38" t="s">
        <v>43</v>
      </c>
      <c r="B39" s="39"/>
      <c r="C39" s="39"/>
      <c r="D39" s="39"/>
      <c r="E39" s="39"/>
      <c r="F39" s="39"/>
      <c r="G39" s="39"/>
      <c r="H39" s="39"/>
      <c r="I39" s="40"/>
    </row>
    <row r="40" spans="1:9" ht="15">
      <c r="A40" s="17" t="s">
        <v>44</v>
      </c>
      <c r="B40" s="6">
        <v>3</v>
      </c>
      <c r="C40" s="7">
        <v>2</v>
      </c>
      <c r="D40" s="7">
        <v>2</v>
      </c>
      <c r="E40" s="7">
        <v>2</v>
      </c>
      <c r="F40" s="7">
        <v>2</v>
      </c>
      <c r="G40" s="7">
        <v>2</v>
      </c>
      <c r="H40" s="7">
        <v>2</v>
      </c>
      <c r="I40" s="8">
        <f>IF(SUM(C40:H40)=0,"",AVERAGE(C40:H40))</f>
        <v>2</v>
      </c>
    </row>
    <row r="41" spans="1:9" ht="15">
      <c r="A41" s="17" t="s">
        <v>45</v>
      </c>
      <c r="B41" s="9">
        <v>5</v>
      </c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8">
        <f>IF(SUM(C41:H41)=0,"",AVERAGE(C41:H41))</f>
        <v>2</v>
      </c>
    </row>
    <row r="42" spans="1:9" ht="15">
      <c r="A42" s="17" t="s">
        <v>46</v>
      </c>
      <c r="B42" s="9">
        <v>5</v>
      </c>
      <c r="C42" s="7">
        <v>2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8">
        <f>IF(SUM(C42:H42)=0,"",AVERAGE(C42:H42))</f>
        <v>2</v>
      </c>
    </row>
    <row r="43" spans="1:9" ht="15">
      <c r="A43" s="17" t="s">
        <v>47</v>
      </c>
      <c r="B43" s="9">
        <v>3</v>
      </c>
      <c r="C43" s="7">
        <v>2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8">
        <f>IF(SUM(C43:H43)=0,"",AVERAGE(C43:H43))</f>
        <v>2</v>
      </c>
    </row>
    <row r="44" spans="1:9" ht="15">
      <c r="A44" s="17" t="s">
        <v>48</v>
      </c>
      <c r="B44" s="10">
        <v>4</v>
      </c>
      <c r="C44" s="7">
        <v>2</v>
      </c>
      <c r="D44" s="7">
        <v>2</v>
      </c>
      <c r="E44" s="7">
        <v>2</v>
      </c>
      <c r="F44" s="7">
        <v>2</v>
      </c>
      <c r="G44" s="7">
        <v>2</v>
      </c>
      <c r="H44" s="7">
        <v>2</v>
      </c>
      <c r="I44" s="8">
        <f>IF(SUM(C44:H44)=0,"",AVERAGE(C44:H44))</f>
        <v>2</v>
      </c>
    </row>
    <row r="45" spans="1:9" ht="15.75">
      <c r="A45" s="11" t="s">
        <v>49</v>
      </c>
      <c r="B45" s="12">
        <f>SUM(B40:B44)</f>
        <v>20</v>
      </c>
      <c r="C45" s="12">
        <f aca="true" t="shared" si="4" ref="C45:H45">SUM(C40:C44)</f>
        <v>10</v>
      </c>
      <c r="D45" s="12">
        <f t="shared" si="4"/>
        <v>10</v>
      </c>
      <c r="E45" s="12">
        <f t="shared" si="4"/>
        <v>10</v>
      </c>
      <c r="F45" s="12">
        <f t="shared" si="4"/>
        <v>10</v>
      </c>
      <c r="G45" s="12">
        <f t="shared" si="4"/>
        <v>10</v>
      </c>
      <c r="H45" s="12">
        <f t="shared" si="4"/>
        <v>10</v>
      </c>
      <c r="I45" s="19">
        <f>AVERAGE(C45:H45)</f>
        <v>10</v>
      </c>
    </row>
    <row r="46" spans="1:9" ht="15">
      <c r="A46" s="38" t="s">
        <v>50</v>
      </c>
      <c r="B46" s="39"/>
      <c r="C46" s="39"/>
      <c r="D46" s="39"/>
      <c r="E46" s="39"/>
      <c r="F46" s="39"/>
      <c r="G46" s="39"/>
      <c r="H46" s="39"/>
      <c r="I46" s="40"/>
    </row>
    <row r="47" spans="1:9" ht="15">
      <c r="A47" s="15" t="s">
        <v>51</v>
      </c>
      <c r="B47" s="16">
        <f>SUM(B48:B49)</f>
        <v>10</v>
      </c>
      <c r="C47" s="41"/>
      <c r="D47" s="42"/>
      <c r="E47" s="42"/>
      <c r="F47" s="42"/>
      <c r="G47" s="42"/>
      <c r="H47" s="42"/>
      <c r="I47" s="43"/>
    </row>
    <row r="48" spans="1:9" ht="24.75">
      <c r="A48" s="20" t="s">
        <v>52</v>
      </c>
      <c r="B48" s="6">
        <v>5</v>
      </c>
      <c r="C48" s="7">
        <v>2</v>
      </c>
      <c r="D48" s="7">
        <v>2</v>
      </c>
      <c r="E48" s="7">
        <v>2</v>
      </c>
      <c r="F48" s="7">
        <v>2</v>
      </c>
      <c r="G48" s="7">
        <v>2</v>
      </c>
      <c r="H48" s="7">
        <v>2</v>
      </c>
      <c r="I48" s="8">
        <f>IF(SUM(C48:H48)=0,"",AVERAGE(C48:H48))</f>
        <v>2</v>
      </c>
    </row>
    <row r="49" spans="1:9" ht="24.75">
      <c r="A49" s="20" t="s">
        <v>53</v>
      </c>
      <c r="B49" s="9">
        <v>5</v>
      </c>
      <c r="C49" s="7">
        <v>2</v>
      </c>
      <c r="D49" s="7">
        <v>2</v>
      </c>
      <c r="E49" s="7">
        <v>2</v>
      </c>
      <c r="F49" s="7">
        <v>2</v>
      </c>
      <c r="G49" s="7">
        <v>2</v>
      </c>
      <c r="H49" s="7">
        <v>2</v>
      </c>
      <c r="I49" s="8">
        <f>IF(SUM(C49:H49)=0,"",AVERAGE(C49:H49))</f>
        <v>2</v>
      </c>
    </row>
    <row r="50" spans="1:9" ht="15">
      <c r="A50" s="15" t="s">
        <v>54</v>
      </c>
      <c r="B50" s="16">
        <f>SUM(B51:B55)</f>
        <v>30</v>
      </c>
      <c r="C50" s="41"/>
      <c r="D50" s="42"/>
      <c r="E50" s="42"/>
      <c r="F50" s="42"/>
      <c r="G50" s="42"/>
      <c r="H50" s="42"/>
      <c r="I50" s="43"/>
    </row>
    <row r="51" spans="1:9" ht="15">
      <c r="A51" s="17" t="s">
        <v>55</v>
      </c>
      <c r="B51" s="9">
        <v>6</v>
      </c>
      <c r="C51" s="7">
        <v>2</v>
      </c>
      <c r="D51" s="7">
        <v>2</v>
      </c>
      <c r="E51" s="7">
        <v>2</v>
      </c>
      <c r="F51" s="7">
        <v>2</v>
      </c>
      <c r="G51" s="7">
        <v>2</v>
      </c>
      <c r="H51" s="7">
        <v>2</v>
      </c>
      <c r="I51" s="8">
        <f>IF(SUM(C51:H51)=0,"",AVERAGE(C51:H51))</f>
        <v>2</v>
      </c>
    </row>
    <row r="52" spans="1:9" ht="15">
      <c r="A52" s="17" t="s">
        <v>56</v>
      </c>
      <c r="B52" s="9">
        <v>6</v>
      </c>
      <c r="C52" s="7">
        <v>2</v>
      </c>
      <c r="D52" s="7">
        <v>2</v>
      </c>
      <c r="E52" s="7">
        <v>2</v>
      </c>
      <c r="F52" s="7">
        <v>2</v>
      </c>
      <c r="G52" s="7">
        <v>2</v>
      </c>
      <c r="H52" s="7">
        <v>2</v>
      </c>
      <c r="I52" s="8">
        <f>IF(SUM(C52:H52)=0,"",AVERAGE(C52:H52))</f>
        <v>2</v>
      </c>
    </row>
    <row r="53" spans="1:9" ht="15">
      <c r="A53" s="17" t="s">
        <v>57</v>
      </c>
      <c r="B53" s="9">
        <v>6</v>
      </c>
      <c r="C53" s="7">
        <v>2</v>
      </c>
      <c r="D53" s="7">
        <v>2</v>
      </c>
      <c r="E53" s="7">
        <v>2</v>
      </c>
      <c r="F53" s="7">
        <v>2</v>
      </c>
      <c r="G53" s="7">
        <v>2</v>
      </c>
      <c r="H53" s="7">
        <v>2</v>
      </c>
      <c r="I53" s="8">
        <f>IF(SUM(C53:H53)=0,"",AVERAGE(C53:H53))</f>
        <v>2</v>
      </c>
    </row>
    <row r="54" spans="1:9" ht="15">
      <c r="A54" s="17" t="s">
        <v>58</v>
      </c>
      <c r="B54" s="10">
        <v>6</v>
      </c>
      <c r="C54" s="7">
        <v>2</v>
      </c>
      <c r="D54" s="7">
        <v>2</v>
      </c>
      <c r="E54" s="7">
        <v>2</v>
      </c>
      <c r="F54" s="7">
        <v>2</v>
      </c>
      <c r="G54" s="7">
        <v>2</v>
      </c>
      <c r="H54" s="7">
        <v>2</v>
      </c>
      <c r="I54" s="8">
        <f>IF(SUM(C54:H54)=0,"",AVERAGE(C54:H54))</f>
        <v>2</v>
      </c>
    </row>
    <row r="55" spans="1:9" ht="15">
      <c r="A55" s="17" t="s">
        <v>59</v>
      </c>
      <c r="B55" s="10">
        <v>6</v>
      </c>
      <c r="C55" s="7">
        <v>2</v>
      </c>
      <c r="D55" s="7">
        <v>2</v>
      </c>
      <c r="E55" s="7">
        <v>2</v>
      </c>
      <c r="F55" s="7">
        <v>2</v>
      </c>
      <c r="G55" s="7">
        <v>2</v>
      </c>
      <c r="H55" s="7">
        <v>2</v>
      </c>
      <c r="I55" s="8">
        <f>IF(SUM(C55:H55)=0,"",AVERAGE(C55:H55))</f>
        <v>2</v>
      </c>
    </row>
    <row r="56" spans="1:9" ht="15.75">
      <c r="A56" s="11" t="s">
        <v>60</v>
      </c>
      <c r="B56" s="12">
        <f>+B47+B50</f>
        <v>40</v>
      </c>
      <c r="C56" s="12">
        <f aca="true" t="shared" si="5" ref="C56:H56">SUM(C48:C55)</f>
        <v>14</v>
      </c>
      <c r="D56" s="12">
        <f t="shared" si="5"/>
        <v>14</v>
      </c>
      <c r="E56" s="12">
        <f t="shared" si="5"/>
        <v>14</v>
      </c>
      <c r="F56" s="12">
        <f t="shared" si="5"/>
        <v>14</v>
      </c>
      <c r="G56" s="12">
        <f t="shared" si="5"/>
        <v>14</v>
      </c>
      <c r="H56" s="12">
        <f t="shared" si="5"/>
        <v>14</v>
      </c>
      <c r="I56" s="19">
        <f>AVERAGE(C56:H56)</f>
        <v>14</v>
      </c>
    </row>
    <row r="57" spans="1:9" ht="15.75">
      <c r="A57" s="21" t="s">
        <v>61</v>
      </c>
      <c r="B57" s="22">
        <f aca="true" t="shared" si="6" ref="B57:H57">B8+B38+B45+B56</f>
        <v>180</v>
      </c>
      <c r="C57" s="23">
        <f t="shared" si="6"/>
        <v>61</v>
      </c>
      <c r="D57" s="23">
        <f t="shared" si="6"/>
        <v>61</v>
      </c>
      <c r="E57" s="23">
        <f t="shared" si="6"/>
        <v>61</v>
      </c>
      <c r="F57" s="23">
        <f t="shared" si="6"/>
        <v>61</v>
      </c>
      <c r="G57" s="23">
        <f t="shared" si="6"/>
        <v>61</v>
      </c>
      <c r="H57" s="23">
        <f t="shared" si="6"/>
        <v>69</v>
      </c>
      <c r="I57" s="24">
        <f>AVERAGE(C57:H57)</f>
        <v>62.333333333333336</v>
      </c>
    </row>
    <row r="58" spans="1:9" ht="18">
      <c r="A58" s="25" t="s">
        <v>62</v>
      </c>
      <c r="B58" s="26">
        <f>B57/9</f>
        <v>20</v>
      </c>
      <c r="C58" s="33">
        <f aca="true" t="shared" si="7" ref="C58:H58">C57/9</f>
        <v>6.777777777777778</v>
      </c>
      <c r="D58" s="33">
        <f t="shared" si="7"/>
        <v>6.777777777777778</v>
      </c>
      <c r="E58" s="33">
        <f t="shared" si="7"/>
        <v>6.777777777777778</v>
      </c>
      <c r="F58" s="33">
        <f t="shared" si="7"/>
        <v>6.777777777777778</v>
      </c>
      <c r="G58" s="33">
        <f t="shared" si="7"/>
        <v>6.777777777777778</v>
      </c>
      <c r="H58" s="33">
        <f t="shared" si="7"/>
        <v>7.666666666666667</v>
      </c>
      <c r="I58" s="33">
        <f>AVERAGE(C58:H58)</f>
        <v>6.925925925925925</v>
      </c>
    </row>
    <row r="59" spans="1:9" ht="15.75">
      <c r="A59" s="44" t="s">
        <v>63</v>
      </c>
      <c r="B59" s="45"/>
      <c r="C59" s="45"/>
      <c r="D59" s="45"/>
      <c r="E59" s="45"/>
      <c r="F59" s="45"/>
      <c r="G59" s="45"/>
      <c r="H59" s="45"/>
      <c r="I59" s="46"/>
    </row>
    <row r="60" spans="1:9" ht="37.5" customHeight="1">
      <c r="A60" s="28" t="s">
        <v>64</v>
      </c>
      <c r="B60" s="34"/>
      <c r="C60" s="34"/>
      <c r="D60" s="34"/>
      <c r="E60" s="34"/>
      <c r="F60" s="34"/>
      <c r="G60" s="34"/>
      <c r="H60" s="34"/>
      <c r="I60" s="35"/>
    </row>
    <row r="61" spans="1:9" ht="37.5" customHeight="1">
      <c r="A61" s="28" t="s">
        <v>65</v>
      </c>
      <c r="B61" s="34"/>
      <c r="C61" s="34"/>
      <c r="D61" s="34"/>
      <c r="E61" s="34"/>
      <c r="F61" s="34"/>
      <c r="G61" s="34"/>
      <c r="H61" s="34"/>
      <c r="I61" s="35"/>
    </row>
    <row r="62" spans="1:9" ht="37.5" customHeight="1">
      <c r="A62" s="28" t="s">
        <v>66</v>
      </c>
      <c r="B62" s="34"/>
      <c r="C62" s="34"/>
      <c r="D62" s="34"/>
      <c r="E62" s="34"/>
      <c r="F62" s="34"/>
      <c r="G62" s="34"/>
      <c r="H62" s="34"/>
      <c r="I62" s="35"/>
    </row>
    <row r="63" spans="1:9" ht="37.5" customHeight="1">
      <c r="A63" s="28" t="s">
        <v>67</v>
      </c>
      <c r="B63" s="34"/>
      <c r="C63" s="34"/>
      <c r="D63" s="34"/>
      <c r="E63" s="34"/>
      <c r="F63" s="34"/>
      <c r="G63" s="34"/>
      <c r="H63" s="34"/>
      <c r="I63" s="35"/>
    </row>
    <row r="64" spans="1:9" ht="37.5" customHeight="1">
      <c r="A64" s="28" t="s">
        <v>68</v>
      </c>
      <c r="B64" s="34"/>
      <c r="C64" s="34"/>
      <c r="D64" s="34"/>
      <c r="E64" s="34"/>
      <c r="F64" s="34"/>
      <c r="G64" s="34"/>
      <c r="H64" s="34"/>
      <c r="I64" s="35"/>
    </row>
    <row r="65" spans="1:9" ht="37.5" customHeight="1" thickBot="1">
      <c r="A65" s="29" t="s">
        <v>69</v>
      </c>
      <c r="B65" s="36"/>
      <c r="C65" s="36"/>
      <c r="D65" s="36"/>
      <c r="E65" s="36"/>
      <c r="F65" s="36"/>
      <c r="G65" s="36"/>
      <c r="H65" s="36"/>
      <c r="I65" s="37"/>
    </row>
  </sheetData>
  <sheetProtection/>
  <mergeCells count="17">
    <mergeCell ref="B60:I60"/>
    <mergeCell ref="A1:I1"/>
    <mergeCell ref="A3:I3"/>
    <mergeCell ref="A9:I9"/>
    <mergeCell ref="C10:I10"/>
    <mergeCell ref="C19:I19"/>
    <mergeCell ref="C29:I29"/>
    <mergeCell ref="A39:I39"/>
    <mergeCell ref="A46:I46"/>
    <mergeCell ref="C47:I47"/>
    <mergeCell ref="C50:I50"/>
    <mergeCell ref="A59:I59"/>
    <mergeCell ref="B61:I61"/>
    <mergeCell ref="B62:I62"/>
    <mergeCell ref="B63:I63"/>
    <mergeCell ref="B64:I64"/>
    <mergeCell ref="B65:I65"/>
  </mergeCells>
  <conditionalFormatting sqref="D7:H7">
    <cfRule type="cellIs" priority="51" dxfId="183" operator="lessThan" stopIfTrue="1">
      <formula>2</formula>
    </cfRule>
    <cfRule type="cellIs" priority="52" dxfId="184" operator="greaterThan" stopIfTrue="1">
      <formula>2</formula>
    </cfRule>
  </conditionalFormatting>
  <conditionalFormatting sqref="B45:H45 B8:H8 B56:H56 B38:I38 I57">
    <cfRule type="cellIs" priority="53" dxfId="185" operator="lessThan" stopIfTrue="1">
      <formula>10</formula>
    </cfRule>
  </conditionalFormatting>
  <conditionalFormatting sqref="C19 C29">
    <cfRule type="cellIs" priority="54" dxfId="183" operator="lessThanOrEqual" stopIfTrue="1">
      <formula>3</formula>
    </cfRule>
    <cfRule type="cellIs" priority="55" dxfId="186" operator="greaterThan" stopIfTrue="1">
      <formula>3</formula>
    </cfRule>
  </conditionalFormatting>
  <conditionalFormatting sqref="I4:I8">
    <cfRule type="cellIs" priority="56" dxfId="187" operator="lessThan" stopIfTrue="1">
      <formula>10</formula>
    </cfRule>
    <cfRule type="cellIs" priority="57" dxfId="184" operator="greaterThan" stopIfTrue="1">
      <formula>10</formula>
    </cfRule>
  </conditionalFormatting>
  <conditionalFormatting sqref="C5:H6">
    <cfRule type="cellIs" priority="58" dxfId="183" operator="lessThan" stopIfTrue="1">
      <formula>5</formula>
    </cfRule>
    <cfRule type="cellIs" priority="59" dxfId="184" operator="greaterThan" stopIfTrue="1">
      <formula>5</formula>
    </cfRule>
  </conditionalFormatting>
  <conditionalFormatting sqref="C4:H7">
    <cfRule type="cellIs" priority="60" dxfId="183" operator="lessThan" stopIfTrue="1">
      <formula>3</formula>
    </cfRule>
    <cfRule type="cellIs" priority="61" dxfId="184" operator="greaterThan" stopIfTrue="1">
      <formula>3</formula>
    </cfRule>
  </conditionalFormatting>
  <conditionalFormatting sqref="C10">
    <cfRule type="cellIs" priority="49" dxfId="183" operator="lessThanOrEqual" stopIfTrue="1">
      <formula>3</formula>
    </cfRule>
    <cfRule type="cellIs" priority="50" dxfId="186" operator="greaterThan" stopIfTrue="1">
      <formula>3</formula>
    </cfRule>
  </conditionalFormatting>
  <conditionalFormatting sqref="C50">
    <cfRule type="cellIs" priority="47" dxfId="183" operator="lessThanOrEqual" stopIfTrue="1">
      <formula>3</formula>
    </cfRule>
    <cfRule type="cellIs" priority="48" dxfId="186" operator="greaterThan" stopIfTrue="1">
      <formula>3</formula>
    </cfRule>
  </conditionalFormatting>
  <conditionalFormatting sqref="C47">
    <cfRule type="cellIs" priority="45" dxfId="183" operator="lessThanOrEqual" stopIfTrue="1">
      <formula>3</formula>
    </cfRule>
    <cfRule type="cellIs" priority="46" dxfId="186" operator="greaterThan" stopIfTrue="1">
      <formula>3</formula>
    </cfRule>
  </conditionalFormatting>
  <conditionalFormatting sqref="I11:I17">
    <cfRule type="cellIs" priority="43" dxfId="187" operator="lessThan" stopIfTrue="1">
      <formula>10</formula>
    </cfRule>
    <cfRule type="cellIs" priority="44" dxfId="184" operator="greaterThan" stopIfTrue="1">
      <formula>10</formula>
    </cfRule>
  </conditionalFormatting>
  <conditionalFormatting sqref="I20:I27">
    <cfRule type="cellIs" priority="41" dxfId="187" operator="lessThan" stopIfTrue="1">
      <formula>10</formula>
    </cfRule>
    <cfRule type="cellIs" priority="42" dxfId="184" operator="greaterThan" stopIfTrue="1">
      <formula>10</formula>
    </cfRule>
  </conditionalFormatting>
  <conditionalFormatting sqref="I30:I37">
    <cfRule type="cellIs" priority="39" dxfId="187" operator="lessThan" stopIfTrue="1">
      <formula>10</formula>
    </cfRule>
    <cfRule type="cellIs" priority="40" dxfId="184" operator="greaterThan" stopIfTrue="1">
      <formula>10</formula>
    </cfRule>
  </conditionalFormatting>
  <conditionalFormatting sqref="I40:I44">
    <cfRule type="cellIs" priority="37" dxfId="187" operator="lessThan" stopIfTrue="1">
      <formula>10</formula>
    </cfRule>
    <cfRule type="cellIs" priority="38" dxfId="184" operator="greaterThan" stopIfTrue="1">
      <formula>10</formula>
    </cfRule>
  </conditionalFormatting>
  <conditionalFormatting sqref="I48:I49">
    <cfRule type="cellIs" priority="35" dxfId="187" operator="lessThan" stopIfTrue="1">
      <formula>10</formula>
    </cfRule>
    <cfRule type="cellIs" priority="36" dxfId="184" operator="greaterThan" stopIfTrue="1">
      <formula>10</formula>
    </cfRule>
  </conditionalFormatting>
  <conditionalFormatting sqref="I51:I55">
    <cfRule type="cellIs" priority="33" dxfId="187" operator="lessThan" stopIfTrue="1">
      <formula>10</formula>
    </cfRule>
    <cfRule type="cellIs" priority="34" dxfId="184" operator="greaterThan" stopIfTrue="1">
      <formula>10</formula>
    </cfRule>
  </conditionalFormatting>
  <conditionalFormatting sqref="C7">
    <cfRule type="cellIs" priority="31" dxfId="183" operator="lessThan" stopIfTrue="1">
      <formula>5</formula>
    </cfRule>
    <cfRule type="cellIs" priority="32" dxfId="184" operator="greaterThan" stopIfTrue="1">
      <formula>5</formula>
    </cfRule>
  </conditionalFormatting>
  <conditionalFormatting sqref="C51:H55">
    <cfRule type="cellIs" priority="7" dxfId="183" operator="lessThan" stopIfTrue="1">
      <formula>3</formula>
    </cfRule>
    <cfRule type="cellIs" priority="8" dxfId="184" operator="greaterThan" stopIfTrue="1">
      <formula>3</formula>
    </cfRule>
  </conditionalFormatting>
  <conditionalFormatting sqref="C40:H44">
    <cfRule type="cellIs" priority="11" dxfId="183" operator="lessThan" stopIfTrue="1">
      <formula>3</formula>
    </cfRule>
    <cfRule type="cellIs" priority="12" dxfId="184" operator="greaterThan" stopIfTrue="1">
      <formula>3</formula>
    </cfRule>
  </conditionalFormatting>
  <conditionalFormatting sqref="C30:H37">
    <cfRule type="cellIs" priority="29" dxfId="183" operator="lessThan" stopIfTrue="1">
      <formula>3</formula>
    </cfRule>
    <cfRule type="cellIs" priority="30" dxfId="184" operator="greaterThan" stopIfTrue="1">
      <formula>3</formula>
    </cfRule>
  </conditionalFormatting>
  <conditionalFormatting sqref="C48:H49">
    <cfRule type="cellIs" priority="9" dxfId="183" operator="lessThan" stopIfTrue="1">
      <formula>3</formula>
    </cfRule>
    <cfRule type="cellIs" priority="10" dxfId="184" operator="greaterThan" stopIfTrue="1">
      <formula>3</formula>
    </cfRule>
  </conditionalFormatting>
  <conditionalFormatting sqref="D14:H14 D18:H18">
    <cfRule type="cellIs" priority="23" dxfId="183" operator="lessThan" stopIfTrue="1">
      <formula>2</formula>
    </cfRule>
    <cfRule type="cellIs" priority="24" dxfId="184" operator="greaterThan" stopIfTrue="1">
      <formula>2</formula>
    </cfRule>
  </conditionalFormatting>
  <conditionalFormatting sqref="C12:H13 C16:H17">
    <cfRule type="cellIs" priority="25" dxfId="183" operator="lessThan" stopIfTrue="1">
      <formula>5</formula>
    </cfRule>
    <cfRule type="cellIs" priority="26" dxfId="184" operator="greaterThan" stopIfTrue="1">
      <formula>5</formula>
    </cfRule>
  </conditionalFormatting>
  <conditionalFormatting sqref="C11:H18">
    <cfRule type="cellIs" priority="27" dxfId="183" operator="lessThan" stopIfTrue="1">
      <formula>3</formula>
    </cfRule>
    <cfRule type="cellIs" priority="28" dxfId="184" operator="greaterThan" stopIfTrue="1">
      <formula>3</formula>
    </cfRule>
  </conditionalFormatting>
  <conditionalFormatting sqref="C14 C18">
    <cfRule type="cellIs" priority="21" dxfId="183" operator="lessThan" stopIfTrue="1">
      <formula>5</formula>
    </cfRule>
    <cfRule type="cellIs" priority="22" dxfId="184" operator="greaterThan" stopIfTrue="1">
      <formula>5</formula>
    </cfRule>
  </conditionalFormatting>
  <conditionalFormatting sqref="D23:H23 D27:H27">
    <cfRule type="cellIs" priority="15" dxfId="183" operator="lessThan" stopIfTrue="1">
      <formula>2</formula>
    </cfRule>
    <cfRule type="cellIs" priority="16" dxfId="184" operator="greaterThan" stopIfTrue="1">
      <formula>2</formula>
    </cfRule>
  </conditionalFormatting>
  <conditionalFormatting sqref="C21:H22 C25:H26">
    <cfRule type="cellIs" priority="17" dxfId="183" operator="lessThan" stopIfTrue="1">
      <formula>5</formula>
    </cfRule>
    <cfRule type="cellIs" priority="18" dxfId="184" operator="greaterThan" stopIfTrue="1">
      <formula>5</formula>
    </cfRule>
  </conditionalFormatting>
  <conditionalFormatting sqref="C20:H28">
    <cfRule type="cellIs" priority="19" dxfId="183" operator="lessThan" stopIfTrue="1">
      <formula>3</formula>
    </cfRule>
    <cfRule type="cellIs" priority="20" dxfId="184" operator="greaterThan" stopIfTrue="1">
      <formula>3</formula>
    </cfRule>
  </conditionalFormatting>
  <conditionalFormatting sqref="C23 C27">
    <cfRule type="cellIs" priority="13" dxfId="183" operator="lessThan" stopIfTrue="1">
      <formula>5</formula>
    </cfRule>
    <cfRule type="cellIs" priority="14" dxfId="184" operator="greaterThan" stopIfTrue="1">
      <formula>5</formula>
    </cfRule>
  </conditionalFormatting>
  <conditionalFormatting sqref="I18">
    <cfRule type="cellIs" priority="5" dxfId="187" operator="lessThan" stopIfTrue="1">
      <formula>10</formula>
    </cfRule>
    <cfRule type="cellIs" priority="6" dxfId="184" operator="greaterThan" stopIfTrue="1">
      <formula>10</formula>
    </cfRule>
  </conditionalFormatting>
  <conditionalFormatting sqref="I28">
    <cfRule type="cellIs" priority="3" dxfId="187" operator="lessThan" stopIfTrue="1">
      <formula>10</formula>
    </cfRule>
    <cfRule type="cellIs" priority="4" dxfId="184" operator="greaterThan" stopIfTrue="1">
      <formula>10</formula>
    </cfRule>
  </conditionalFormatting>
  <conditionalFormatting sqref="I45">
    <cfRule type="cellIs" priority="2" dxfId="185" operator="lessThan" stopIfTrue="1">
      <formula>10</formula>
    </cfRule>
  </conditionalFormatting>
  <conditionalFormatting sqref="I56">
    <cfRule type="cellIs" priority="1" dxfId="185" operator="lessThan" stopIfTrue="1">
      <formula>10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franco de 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Ribat</dc:creator>
  <cp:keywords/>
  <dc:description/>
  <cp:lastModifiedBy>Serge Raynaud</cp:lastModifiedBy>
  <dcterms:created xsi:type="dcterms:W3CDTF">2012-02-20T09:27:10Z</dcterms:created>
  <dcterms:modified xsi:type="dcterms:W3CDTF">2012-03-19T21:47:44Z</dcterms:modified>
  <cp:category/>
  <cp:version/>
  <cp:contentType/>
  <cp:contentStatus/>
</cp:coreProperties>
</file>