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1369AE8-A667-480F-82F1-B5BED368E97F}" xr6:coauthVersionLast="38" xr6:coauthVersionMax="38" xr10:uidLastSave="{00000000-0000-0000-0000-000000000000}"/>
  <bookViews>
    <workbookView xWindow="240" yWindow="135" windowWidth="15600" windowHeight="7935" xr2:uid="{00000000-000D-0000-FFFF-FFFF00000000}"/>
  </bookViews>
  <sheets>
    <sheet name="Candidat n°1" sheetId="4" r:id="rId1"/>
    <sheet name="Feuil1" sheetId="1" r:id="rId2"/>
    <sheet name="Feuil2" sheetId="2" r:id="rId3"/>
    <sheet name="Feuil3" sheetId="3" r:id="rId4"/>
  </sheets>
  <definedNames>
    <definedName name="_xlnm.Print_Area" localSheetId="0">'Candidat n°1'!$A$1:$H$137</definedName>
  </definedNames>
  <calcPr calcId="162913"/>
</workbook>
</file>

<file path=xl/calcChain.xml><?xml version="1.0" encoding="utf-8"?>
<calcChain xmlns="http://schemas.openxmlformats.org/spreadsheetml/2006/main">
  <c r="H64" i="4" l="1"/>
  <c r="H58" i="4"/>
  <c r="H126" i="4" l="1"/>
  <c r="H100" i="4"/>
  <c r="H127" i="4" l="1"/>
  <c r="H117" i="4"/>
  <c r="H118" i="4"/>
  <c r="H119" i="4"/>
  <c r="H120" i="4"/>
  <c r="H102" i="4"/>
  <c r="H103" i="4"/>
  <c r="H104" i="4"/>
  <c r="H105" i="4"/>
  <c r="H97" i="4"/>
  <c r="H82" i="4"/>
  <c r="H83" i="4"/>
  <c r="H57" i="4"/>
  <c r="H59" i="4"/>
  <c r="H60" i="4"/>
  <c r="H61" i="4"/>
  <c r="H62" i="4"/>
  <c r="H63" i="4"/>
  <c r="H65" i="4"/>
  <c r="H66" i="4"/>
  <c r="H67" i="4"/>
  <c r="H68" i="4"/>
  <c r="H69" i="4"/>
  <c r="H51" i="4"/>
  <c r="H90" i="4" l="1"/>
  <c r="H91" i="4"/>
  <c r="H89" i="4"/>
  <c r="H128" i="4"/>
  <c r="H129" i="4"/>
  <c r="H130" i="4"/>
  <c r="H131" i="4"/>
  <c r="H132" i="4"/>
  <c r="H133" i="4"/>
  <c r="H134" i="4"/>
  <c r="H135" i="4"/>
  <c r="H136" i="4"/>
  <c r="H125" i="4"/>
  <c r="H137" i="4" l="1"/>
  <c r="H92" i="4"/>
  <c r="F15" i="4" s="1"/>
  <c r="H98" i="4"/>
  <c r="H99" i="4"/>
  <c r="H101" i="4"/>
  <c r="H106" i="4"/>
  <c r="H107" i="4"/>
  <c r="H108" i="4"/>
  <c r="H109" i="4"/>
  <c r="H110" i="4"/>
  <c r="H111" i="4"/>
  <c r="H112" i="4"/>
  <c r="H113" i="4"/>
  <c r="H114" i="4"/>
  <c r="H115" i="4"/>
  <c r="H116" i="4"/>
  <c r="H96" i="4"/>
  <c r="H121" i="4" l="1"/>
  <c r="H76" i="4"/>
  <c r="H77" i="4"/>
  <c r="H78" i="4"/>
  <c r="H79" i="4"/>
  <c r="H80" i="4"/>
  <c r="H81" i="4"/>
  <c r="H84" i="4"/>
  <c r="H72" i="4"/>
  <c r="H73" i="4"/>
  <c r="H74" i="4"/>
  <c r="H75" i="4"/>
  <c r="H55" i="4"/>
  <c r="H56" i="4"/>
  <c r="H50" i="4"/>
  <c r="H52" i="4"/>
  <c r="H53" i="4"/>
  <c r="H70" i="4"/>
  <c r="H71" i="4"/>
  <c r="H54" i="4"/>
  <c r="H43" i="4"/>
  <c r="H85" i="4" l="1"/>
  <c r="H44" i="4"/>
  <c r="H45" i="4"/>
  <c r="F16" i="4" l="1"/>
  <c r="F14" i="4"/>
  <c r="H46" i="4"/>
  <c r="F13" i="4" s="1"/>
  <c r="F17" i="4" l="1"/>
  <c r="D21" i="4" s="1"/>
  <c r="D23" i="4" s="1"/>
  <c r="D25" i="4" s="1"/>
</calcChain>
</file>

<file path=xl/sharedStrings.xml><?xml version="1.0" encoding="utf-8"?>
<sst xmlns="http://schemas.openxmlformats.org/spreadsheetml/2006/main" count="175" uniqueCount="129">
  <si>
    <t>Jury 1</t>
  </si>
  <si>
    <t>Jury 2</t>
  </si>
  <si>
    <t>Note</t>
  </si>
  <si>
    <t>Jury 3</t>
  </si>
  <si>
    <t>Total</t>
  </si>
  <si>
    <r>
      <t xml:space="preserve">Phase de transformation et de fabrication  Note / 80 </t>
    </r>
    <r>
      <rPr>
        <b/>
        <sz val="12"/>
        <rFont val="Wingdings"/>
        <charset val="2"/>
      </rPr>
      <t>è</t>
    </r>
  </si>
  <si>
    <t>Date :</t>
  </si>
  <si>
    <t>Calcul des quantités nécessaires</t>
  </si>
  <si>
    <t>Pertinence et respect de l’organisation du travail</t>
  </si>
  <si>
    <t>Utilisation rationnelle des matériels et des matières premières</t>
  </si>
  <si>
    <t>Pétrissage</t>
  </si>
  <si>
    <t>Techniques - gestuelles - régularité - dextérité</t>
  </si>
  <si>
    <t>Façonnage</t>
  </si>
  <si>
    <t>Suivi et contrôle des fermentations</t>
  </si>
  <si>
    <t>Mise au four</t>
  </si>
  <si>
    <t>Préparation de la production / 20</t>
  </si>
  <si>
    <t>Conduite du commis / 10</t>
  </si>
  <si>
    <t>Comportement professionnel / 10</t>
  </si>
  <si>
    <t>Beurrage et Tourage</t>
  </si>
  <si>
    <t>Détaillage et Façonnage</t>
  </si>
  <si>
    <t>Maitrise des cuissons</t>
  </si>
  <si>
    <t>Pesage / Détaillage</t>
  </si>
  <si>
    <t>Argumentation commerciale du pain nutrition / 20</t>
  </si>
  <si>
    <t>Présentation de la recette</t>
  </si>
  <si>
    <t>Argumentation sur l’intérêt nutritionnel pour le consommateur</t>
  </si>
  <si>
    <t>Conseils sur l’association mets / pains</t>
  </si>
  <si>
    <t>Texture de mie et alvéolage</t>
  </si>
  <si>
    <t>Aspect extérieur, Régularité</t>
  </si>
  <si>
    <t>Texture de mie</t>
  </si>
  <si>
    <t>Pâte Levée</t>
  </si>
  <si>
    <t>Pâte Levée Feuilletée</t>
  </si>
  <si>
    <t>Croissants - Aspect extérieur, Régularité</t>
  </si>
  <si>
    <t>Croissants - Qualité du feuilletage</t>
  </si>
  <si>
    <t>Pains au chocolat - Aspect extérieur, Régularité</t>
  </si>
  <si>
    <t>Pains au chocolat - Qualité du feuilletage</t>
  </si>
  <si>
    <t>Coef.</t>
  </si>
  <si>
    <t>Pain au levain</t>
  </si>
  <si>
    <t>Pain aromatique</t>
  </si>
  <si>
    <t>Croissants et Pains au chocolat</t>
  </si>
  <si>
    <t>P.L.F. garnies</t>
  </si>
  <si>
    <t>Brioches natures</t>
  </si>
  <si>
    <t>Brioches garnies</t>
  </si>
  <si>
    <t>Originalité</t>
  </si>
  <si>
    <t>Pertinence du choix des pains et des garnitures</t>
  </si>
  <si>
    <t>Académie de</t>
  </si>
  <si>
    <t>EVALUATION PONCTUELLE</t>
  </si>
  <si>
    <t xml:space="preserve"> Prénom </t>
  </si>
  <si>
    <t>NOTES RECAPITULATIVES</t>
  </si>
  <si>
    <t>/ 20</t>
  </si>
  <si>
    <t>NOTE FINALE PROPOSEE AU JURY</t>
  </si>
  <si>
    <t>TOTAL</t>
  </si>
  <si>
    <t>/ 240</t>
  </si>
  <si>
    <t>NOTE Finale</t>
  </si>
  <si>
    <t>(arrondie au 1/2 point supérieur)</t>
  </si>
  <si>
    <t>Commentaires et justifications si note globale inférieure à la moyenne :</t>
  </si>
  <si>
    <t>Phase de transformation et de fabrication</t>
  </si>
  <si>
    <t>/ 80</t>
  </si>
  <si>
    <t>/ 60</t>
  </si>
  <si>
    <t>Phase d'organisation du travail</t>
  </si>
  <si>
    <t>Phase d'argumentation Commerciale</t>
  </si>
  <si>
    <t>SYNTHESE</t>
  </si>
  <si>
    <r>
      <rPr>
        <b/>
        <sz val="16"/>
        <rFont val="Times New Roman"/>
        <family val="1"/>
      </rPr>
      <t>Fabrication d'une commande</t>
    </r>
    <r>
      <rPr>
        <sz val="16"/>
        <rFont val="Times New Roman"/>
        <family val="1"/>
      </rPr>
      <t xml:space="preserve"> (coefficiant 12) - 240 points</t>
    </r>
  </si>
  <si>
    <t xml:space="preserve"> NOM</t>
  </si>
  <si>
    <t>Garnies - Aspect extérieur, Régularité</t>
  </si>
  <si>
    <t>Respect de l'hygiène et de la sécurité vestimentaire</t>
  </si>
  <si>
    <t>Manipulation des denrées à risque pour la réalisation des garnitures</t>
  </si>
  <si>
    <t>Communication : explication des recettes, relationnel</t>
  </si>
  <si>
    <t>Clarté des consignes et précision du vocabulaire utilisé</t>
  </si>
  <si>
    <t>Nature et cohérence des tâches confiées</t>
  </si>
  <si>
    <t>Rafraichi du levain</t>
  </si>
  <si>
    <t>Pain nutrition</t>
  </si>
  <si>
    <t>Maitrise des cuissons et du ressuage</t>
  </si>
  <si>
    <t>Variété Nature</t>
  </si>
  <si>
    <t>Variété Garnie</t>
  </si>
  <si>
    <t>Maitrise et technique de la pièce de décor / 10</t>
  </si>
  <si>
    <t>Variété des techniques (utilisation de plusieurs pâtes)</t>
  </si>
  <si>
    <t>Dextérité (finesse, gestuelle, sens artistique)</t>
  </si>
  <si>
    <t>Maitrise de l’organisation / 5</t>
  </si>
  <si>
    <t>Organisation durant tout le processus de fabrication</t>
  </si>
  <si>
    <r>
      <t xml:space="preserve">Respect des quantités </t>
    </r>
    <r>
      <rPr>
        <sz val="12"/>
        <rFont val="Wingdings"/>
        <charset val="2"/>
      </rPr>
      <t>è</t>
    </r>
    <r>
      <rPr>
        <sz val="12"/>
        <rFont val="Times New Roman"/>
        <family val="1"/>
      </rPr>
      <t xml:space="preserve"> Pains, Viennoiseries, Sandwichs et Tartines</t>
    </r>
  </si>
  <si>
    <t>Respect du sujet (thème du décor)</t>
  </si>
  <si>
    <t>Respect des règles de présentation / 4</t>
  </si>
  <si>
    <t>Présentation harmonieuse des produits et de la pièce de décor</t>
  </si>
  <si>
    <t>Pain au Levain</t>
  </si>
  <si>
    <t>Qualité des finitions et des présentations des fabrications de Viennoiseries / 20</t>
  </si>
  <si>
    <t>Nature - Aspect extérieur, Régularité</t>
  </si>
  <si>
    <t>Garnies - Aspect extérieur, Originalité</t>
  </si>
  <si>
    <t>Garnies -Originalité</t>
  </si>
  <si>
    <t>Qualité des finitions et des présentations des Sandwichs et Tartines / 4</t>
  </si>
  <si>
    <t>Présentation d’une pièce de buffet / 4</t>
  </si>
  <si>
    <t>Sens artistique</t>
  </si>
  <si>
    <t>Aspect et finesse</t>
  </si>
  <si>
    <t>Aspect / Régularité / Originalité</t>
  </si>
  <si>
    <t>Sandwichs</t>
  </si>
  <si>
    <t>Tartines</t>
  </si>
  <si>
    <t>Qualités gustatives des Pains / 24</t>
  </si>
  <si>
    <t>Qualités gustatives des Viennoiseries / 24</t>
  </si>
  <si>
    <t>Qualités gustatives des sandwichs et tartines / 12</t>
  </si>
  <si>
    <t>Qualités gustatives</t>
  </si>
  <si>
    <t>Phase de présentation des produits</t>
  </si>
  <si>
    <t>Phase de dégustation des produits</t>
  </si>
  <si>
    <r>
      <t xml:space="preserve">Phase de dégustation des produits Note / 60 </t>
    </r>
    <r>
      <rPr>
        <b/>
        <sz val="12"/>
        <rFont val="Wingdings"/>
        <charset val="2"/>
      </rPr>
      <t>è</t>
    </r>
  </si>
  <si>
    <r>
      <t xml:space="preserve">Phase de présentation des produits Note / 60 </t>
    </r>
    <r>
      <rPr>
        <b/>
        <sz val="12"/>
        <rFont val="Wingdings"/>
        <charset val="2"/>
      </rPr>
      <t>è</t>
    </r>
  </si>
  <si>
    <r>
      <t xml:space="preserve">Phase d'argumentation Commerciale  Note / 20 </t>
    </r>
    <r>
      <rPr>
        <b/>
        <sz val="12"/>
        <rFont val="Wingdings"/>
        <charset val="2"/>
      </rPr>
      <t>è</t>
    </r>
  </si>
  <si>
    <r>
      <t xml:space="preserve">Phase d'organisation du travail  Note / 20 </t>
    </r>
    <r>
      <rPr>
        <b/>
        <sz val="12"/>
        <rFont val="Wingdings"/>
        <charset val="2"/>
      </rPr>
      <t>è</t>
    </r>
  </si>
  <si>
    <t>Candidat n°</t>
  </si>
  <si>
    <t>è</t>
  </si>
  <si>
    <r>
      <rPr>
        <b/>
        <sz val="24"/>
        <color theme="9" tint="-0.499984740745262"/>
        <rFont val="Times New Roman"/>
        <family val="1"/>
      </rPr>
      <t>Brevet Professionnel Boulanger</t>
    </r>
    <r>
      <rPr>
        <sz val="22"/>
        <rFont val="Times New Roman"/>
        <family val="1"/>
      </rPr>
      <t xml:space="preserve"> - épreuve E1</t>
    </r>
  </si>
  <si>
    <r>
      <t xml:space="preserve">Phase d’organisation du travail </t>
    </r>
    <r>
      <rPr>
        <b/>
        <sz val="18"/>
        <rFont val="Wingdings"/>
        <charset val="2"/>
      </rPr>
      <t>è</t>
    </r>
  </si>
  <si>
    <r>
      <t xml:space="preserve">Phase de transformation et de fabrication </t>
    </r>
    <r>
      <rPr>
        <b/>
        <sz val="18"/>
        <rFont val="Wingdings"/>
        <charset val="2"/>
      </rPr>
      <t>è</t>
    </r>
  </si>
  <si>
    <r>
      <t xml:space="preserve">Phase d’argumentation commerciale </t>
    </r>
    <r>
      <rPr>
        <b/>
        <sz val="18"/>
        <rFont val="Wingdings"/>
        <charset val="2"/>
      </rPr>
      <t>è</t>
    </r>
  </si>
  <si>
    <r>
      <t xml:space="preserve">Phase de présentation des produits </t>
    </r>
    <r>
      <rPr>
        <b/>
        <sz val="18"/>
        <rFont val="Wingdings"/>
        <charset val="2"/>
      </rPr>
      <t>è</t>
    </r>
  </si>
  <si>
    <r>
      <t xml:space="preserve">Phase de dégustation des produits </t>
    </r>
    <r>
      <rPr>
        <b/>
        <sz val="18"/>
        <rFont val="Wingdings"/>
        <charset val="2"/>
      </rPr>
      <t>è</t>
    </r>
  </si>
  <si>
    <t>Conformité à la commande / 2</t>
  </si>
  <si>
    <t>Pain de Tradition</t>
  </si>
  <si>
    <t>Qualité des finitions et des présentations des fabrications de Pains / 26</t>
  </si>
  <si>
    <r>
      <t>Pains de Tradition 1</t>
    </r>
    <r>
      <rPr>
        <vertAlign val="superscript"/>
        <sz val="12"/>
        <rFont val="Times New Roman"/>
        <family val="1"/>
      </rPr>
      <t>ier</t>
    </r>
    <r>
      <rPr>
        <sz val="12"/>
        <rFont val="Times New Roman"/>
        <family val="1"/>
      </rPr>
      <t xml:space="preserve"> jour</t>
    </r>
  </si>
  <si>
    <r>
      <t>Pains de Tradition 2</t>
    </r>
    <r>
      <rPr>
        <vertAlign val="superscript"/>
        <sz val="12"/>
        <rFont val="Times New Roman"/>
        <family val="1"/>
      </rPr>
      <t>ème</t>
    </r>
    <r>
      <rPr>
        <sz val="12"/>
        <rFont val="Times New Roman"/>
        <family val="1"/>
      </rPr>
      <t xml:space="preserve"> jour</t>
    </r>
  </si>
  <si>
    <r>
      <t>1</t>
    </r>
    <r>
      <rPr>
        <vertAlign val="superscript"/>
        <sz val="12"/>
        <rFont val="Times New Roman"/>
        <family val="1"/>
      </rPr>
      <t>ier</t>
    </r>
    <r>
      <rPr>
        <sz val="12"/>
        <rFont val="Times New Roman"/>
        <family val="1"/>
      </rPr>
      <t xml:space="preserve"> jour</t>
    </r>
  </si>
  <si>
    <r>
      <t>2</t>
    </r>
    <r>
      <rPr>
        <vertAlign val="superscript"/>
        <sz val="12"/>
        <rFont val="Times New Roman"/>
        <family val="1"/>
      </rPr>
      <t>ème</t>
    </r>
    <r>
      <rPr>
        <sz val="12"/>
        <rFont val="Times New Roman"/>
        <family val="1"/>
      </rPr>
      <t xml:space="preserve"> jour</t>
    </r>
  </si>
  <si>
    <t>Clarté et netteté du document</t>
  </si>
  <si>
    <t>Aspect extérieur, Régularité, Originalité, Créativité</t>
  </si>
  <si>
    <t>SESSION : 2019</t>
  </si>
  <si>
    <t>Organisation et tenue (propreté) du poste de travail                                      Respect des règles de santé (poussières de farine) et de sécurité</t>
  </si>
  <si>
    <r>
      <t>Pain de Tradition (1</t>
    </r>
    <r>
      <rPr>
        <vertAlign val="superscript"/>
        <sz val="12"/>
        <rFont val="Times New Roman"/>
        <family val="1"/>
      </rPr>
      <t>ier</t>
    </r>
    <r>
      <rPr>
        <sz val="12"/>
        <rFont val="Times New Roman"/>
        <family val="1"/>
      </rPr>
      <t xml:space="preserve"> jour)</t>
    </r>
  </si>
  <si>
    <r>
      <t>Pain de Tradition (2</t>
    </r>
    <r>
      <rPr>
        <vertAlign val="superscript"/>
        <sz val="12"/>
        <rFont val="Times New Roman"/>
        <family val="1"/>
      </rPr>
      <t>ème</t>
    </r>
    <r>
      <rPr>
        <sz val="12"/>
        <rFont val="Times New Roman"/>
        <family val="1"/>
      </rPr>
      <t xml:space="preserve"> jour)</t>
    </r>
  </si>
  <si>
    <t>Pains de Tradition et
autres pains
/ 23</t>
  </si>
  <si>
    <t>Pâte Levée Feuilletée / 11</t>
  </si>
  <si>
    <t>Pâte à Brioche /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</si>
</sst>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8"/>
      <color indexed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Wingdings"/>
      <charset val="2"/>
    </font>
    <font>
      <b/>
      <i/>
      <sz val="12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14"/>
      <name val="Times New Roman"/>
      <family val="1"/>
    </font>
    <font>
      <b/>
      <sz val="10"/>
      <color rgb="FF4F81BD"/>
      <name val="Times New Roman"/>
      <family val="1"/>
    </font>
    <font>
      <b/>
      <sz val="9"/>
      <color rgb="FF4F81BD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22"/>
      <color rgb="FFFF0000"/>
      <name val="Times New Roman"/>
      <family val="1"/>
    </font>
    <font>
      <b/>
      <sz val="18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b/>
      <sz val="20"/>
      <name val="Wingdings"/>
      <charset val="2"/>
    </font>
    <font>
      <sz val="12"/>
      <name val="Wingdings"/>
      <charset val="2"/>
    </font>
    <font>
      <sz val="22"/>
      <name val="Times New Roman"/>
      <family val="1"/>
    </font>
    <font>
      <b/>
      <sz val="24"/>
      <color theme="9" tint="-0.499984740745262"/>
      <name val="Times New Roman"/>
      <family val="1"/>
    </font>
    <font>
      <b/>
      <sz val="18"/>
      <name val="Wingdings"/>
      <charset val="2"/>
    </font>
    <font>
      <b/>
      <sz val="26"/>
      <name val="Times New Roman"/>
      <family val="1"/>
    </font>
    <font>
      <b/>
      <sz val="24"/>
      <color rgb="FFFF0000"/>
      <name val="Times New Roman"/>
      <family val="1"/>
    </font>
    <font>
      <sz val="11"/>
      <color rgb="FFFF0000"/>
      <name val="Times New Roman"/>
      <family val="1"/>
    </font>
    <font>
      <vertAlign val="superscript"/>
      <sz val="12"/>
      <name val="Times New Roman"/>
      <family val="1"/>
    </font>
    <font>
      <b/>
      <sz val="22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medium">
        <color rgb="FFFF0000"/>
      </bottom>
      <diagonal/>
    </border>
    <border>
      <left style="thin">
        <color indexed="64"/>
      </left>
      <right/>
      <top style="thick">
        <color rgb="FFFF0000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ck">
        <color rgb="FFFF0000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4" fillId="2" borderId="3" xfId="1" applyFont="1" applyFill="1" applyBorder="1" applyAlignment="1">
      <alignment horizontal="center" vertical="center"/>
    </xf>
    <xf numFmtId="2" fontId="4" fillId="3" borderId="3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164" fontId="9" fillId="3" borderId="7" xfId="1" applyNumberFormat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left" vertical="center" wrapText="1"/>
    </xf>
    <xf numFmtId="164" fontId="9" fillId="0" borderId="7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0" fillId="0" borderId="2" xfId="1" applyFont="1" applyFill="1" applyBorder="1" applyAlignment="1">
      <alignment horizontal="center" vertical="center"/>
    </xf>
    <xf numFmtId="2" fontId="4" fillId="3" borderId="43" xfId="1" applyNumberFormat="1" applyFont="1" applyFill="1" applyBorder="1" applyAlignment="1">
      <alignment horizontal="center" vertical="center"/>
    </xf>
    <xf numFmtId="0" fontId="2" fillId="0" borderId="41" xfId="1" applyFont="1" applyBorder="1"/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1" fillId="5" borderId="0" xfId="1" applyFont="1" applyFill="1" applyBorder="1" applyAlignment="1">
      <alignment vertical="center"/>
    </xf>
    <xf numFmtId="0" fontId="11" fillId="5" borderId="0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>
      <alignment horizontal="right" vertical="center"/>
    </xf>
    <xf numFmtId="0" fontId="11" fillId="0" borderId="0" xfId="1" applyFont="1"/>
    <xf numFmtId="2" fontId="4" fillId="3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4" fillId="5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 applyProtection="1">
      <alignment vertical="center"/>
      <protection locked="0"/>
    </xf>
    <xf numFmtId="0" fontId="5" fillId="0" borderId="26" xfId="1" applyFont="1" applyFill="1" applyBorder="1" applyAlignment="1">
      <alignment vertical="center"/>
    </xf>
    <xf numFmtId="0" fontId="2" fillId="0" borderId="26" xfId="1" applyFont="1" applyFill="1" applyBorder="1" applyAlignment="1" applyProtection="1">
      <protection locked="0"/>
    </xf>
    <xf numFmtId="0" fontId="8" fillId="0" borderId="26" xfId="1" applyFont="1" applyFill="1" applyBorder="1" applyAlignment="1">
      <alignment vertical="center"/>
    </xf>
    <xf numFmtId="0" fontId="14" fillId="0" borderId="26" xfId="1" applyFont="1" applyFill="1" applyBorder="1" applyAlignment="1">
      <alignment vertical="center"/>
    </xf>
    <xf numFmtId="0" fontId="15" fillId="0" borderId="26" xfId="1" applyFont="1" applyFill="1" applyBorder="1" applyAlignment="1">
      <alignment vertical="center"/>
    </xf>
    <xf numFmtId="0" fontId="11" fillId="0" borderId="26" xfId="1" applyFont="1" applyFill="1" applyBorder="1" applyAlignment="1" applyProtection="1">
      <alignment vertical="center"/>
    </xf>
    <xf numFmtId="0" fontId="4" fillId="0" borderId="0" xfId="1" applyFont="1" applyFill="1" applyBorder="1" applyAlignment="1">
      <alignment horizontal="right" vertical="center"/>
    </xf>
    <xf numFmtId="2" fontId="4" fillId="4" borderId="42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 wrapText="1"/>
    </xf>
    <xf numFmtId="0" fontId="5" fillId="5" borderId="0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33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2" fontId="4" fillId="3" borderId="68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2" fontId="4" fillId="3" borderId="69" xfId="1" applyNumberFormat="1" applyFont="1" applyFill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2" fontId="4" fillId="3" borderId="71" xfId="1" applyNumberFormat="1" applyFont="1" applyFill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2" fontId="4" fillId="3" borderId="73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2" fontId="4" fillId="3" borderId="78" xfId="1" applyNumberFormat="1" applyFont="1" applyFill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9" fillId="0" borderId="82" xfId="1" applyFont="1" applyBorder="1" applyAlignment="1">
      <alignment horizontal="center" vertical="center"/>
    </xf>
    <xf numFmtId="2" fontId="4" fillId="3" borderId="84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1" fillId="5" borderId="86" xfId="1" applyFont="1" applyFill="1" applyBorder="1" applyAlignment="1">
      <alignment vertical="center"/>
    </xf>
    <xf numFmtId="0" fontId="11" fillId="5" borderId="87" xfId="1" applyFont="1" applyFill="1" applyBorder="1" applyAlignment="1">
      <alignment horizontal="center" vertical="center"/>
    </xf>
    <xf numFmtId="0" fontId="11" fillId="5" borderId="87" xfId="1" applyFont="1" applyFill="1" applyBorder="1" applyAlignment="1">
      <alignment vertical="center"/>
    </xf>
    <xf numFmtId="0" fontId="5" fillId="5" borderId="87" xfId="1" applyFont="1" applyFill="1" applyBorder="1" applyAlignment="1">
      <alignment horizontal="center" vertical="center"/>
    </xf>
    <xf numFmtId="0" fontId="5" fillId="5" borderId="87" xfId="1" applyFont="1" applyFill="1" applyBorder="1" applyAlignment="1">
      <alignment horizontal="center"/>
    </xf>
    <xf numFmtId="0" fontId="2" fillId="5" borderId="88" xfId="1" applyFont="1" applyFill="1" applyBorder="1" applyAlignment="1">
      <alignment horizontal="center" vertical="center" wrapText="1"/>
    </xf>
    <xf numFmtId="0" fontId="2" fillId="5" borderId="89" xfId="1" applyFont="1" applyFill="1" applyBorder="1" applyAlignment="1">
      <alignment horizontal="center" vertical="center" wrapText="1"/>
    </xf>
    <xf numFmtId="164" fontId="4" fillId="5" borderId="89" xfId="1" applyNumberFormat="1" applyFont="1" applyFill="1" applyBorder="1" applyAlignment="1" applyProtection="1">
      <alignment horizontal="center" vertical="center"/>
      <protection locked="0"/>
    </xf>
    <xf numFmtId="0" fontId="4" fillId="5" borderId="89" xfId="1" applyFont="1" applyFill="1" applyBorder="1" applyAlignment="1">
      <alignment horizontal="left" vertical="center"/>
    </xf>
    <xf numFmtId="0" fontId="4" fillId="5" borderId="89" xfId="1" applyFont="1" applyFill="1" applyBorder="1" applyAlignment="1">
      <alignment horizontal="center"/>
    </xf>
    <xf numFmtId="0" fontId="4" fillId="5" borderId="90" xfId="1" applyFont="1" applyFill="1" applyBorder="1" applyAlignment="1">
      <alignment horizontal="center"/>
    </xf>
    <xf numFmtId="0" fontId="19" fillId="0" borderId="0" xfId="1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1" fontId="4" fillId="3" borderId="21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6" fillId="0" borderId="15" xfId="1" applyFont="1" applyFill="1" applyBorder="1" applyAlignment="1">
      <alignment vertical="center"/>
    </xf>
    <xf numFmtId="0" fontId="16" fillId="0" borderId="60" xfId="1" applyFont="1" applyFill="1" applyBorder="1" applyAlignment="1">
      <alignment vertical="center"/>
    </xf>
    <xf numFmtId="0" fontId="16" fillId="0" borderId="61" xfId="1" applyFont="1" applyFill="1" applyBorder="1" applyAlignment="1">
      <alignment vertical="center"/>
    </xf>
    <xf numFmtId="0" fontId="16" fillId="5" borderId="0" xfId="1" applyFont="1" applyFill="1" applyBorder="1" applyAlignment="1">
      <alignment horizontal="left" vertical="center"/>
    </xf>
    <xf numFmtId="0" fontId="2" fillId="0" borderId="33" xfId="1" applyFont="1" applyBorder="1" applyAlignment="1">
      <alignment horizontal="center" wrapText="1"/>
    </xf>
    <xf numFmtId="0" fontId="2" fillId="0" borderId="1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3" xfId="1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17" fillId="6" borderId="25" xfId="1" applyFont="1" applyFill="1" applyBorder="1" applyAlignment="1" applyProtection="1">
      <alignment horizontal="center" vertical="top"/>
    </xf>
    <xf numFmtId="0" fontId="17" fillId="6" borderId="46" xfId="1" applyFont="1" applyFill="1" applyBorder="1" applyAlignment="1" applyProtection="1">
      <alignment horizontal="center" vertical="top"/>
    </xf>
    <xf numFmtId="0" fontId="17" fillId="6" borderId="26" xfId="1" applyFont="1" applyFill="1" applyBorder="1" applyAlignment="1" applyProtection="1">
      <alignment horizontal="center" vertical="top"/>
    </xf>
    <xf numFmtId="0" fontId="17" fillId="6" borderId="12" xfId="1" applyFont="1" applyFill="1" applyBorder="1" applyAlignment="1" applyProtection="1">
      <alignment horizontal="center" vertical="top"/>
    </xf>
    <xf numFmtId="0" fontId="17" fillId="6" borderId="27" xfId="1" applyFont="1" applyFill="1" applyBorder="1" applyAlignment="1" applyProtection="1">
      <alignment horizontal="center" vertical="top"/>
    </xf>
    <xf numFmtId="0" fontId="17" fillId="6" borderId="41" xfId="1" applyFont="1" applyFill="1" applyBorder="1" applyAlignment="1" applyProtection="1">
      <alignment horizontal="center" vertical="top"/>
    </xf>
    <xf numFmtId="0" fontId="23" fillId="6" borderId="51" xfId="1" applyFont="1" applyFill="1" applyBorder="1" applyAlignment="1">
      <alignment horizontal="center" vertical="center"/>
    </xf>
    <xf numFmtId="0" fontId="23" fillId="6" borderId="33" xfId="1" applyFont="1" applyFill="1" applyBorder="1" applyAlignment="1">
      <alignment horizontal="center" vertical="center"/>
    </xf>
    <xf numFmtId="0" fontId="23" fillId="6" borderId="49" xfId="1" applyFont="1" applyFill="1" applyBorder="1" applyAlignment="1">
      <alignment horizontal="center" vertical="center"/>
    </xf>
    <xf numFmtId="0" fontId="15" fillId="6" borderId="52" xfId="1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center" vertical="center"/>
    </xf>
    <xf numFmtId="0" fontId="15" fillId="6" borderId="62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58" xfId="0" applyFont="1" applyFill="1" applyBorder="1" applyAlignment="1" applyProtection="1">
      <alignment horizontal="center" vertical="center"/>
      <protection locked="0"/>
    </xf>
    <xf numFmtId="0" fontId="8" fillId="0" borderId="25" xfId="1" applyFont="1" applyFill="1" applyBorder="1" applyAlignment="1">
      <alignment horizontal="left" vertical="top"/>
    </xf>
    <xf numFmtId="0" fontId="8" fillId="0" borderId="33" xfId="1" applyFont="1" applyFill="1" applyBorder="1" applyAlignment="1">
      <alignment horizontal="left" vertical="top"/>
    </xf>
    <xf numFmtId="0" fontId="8" fillId="0" borderId="49" xfId="1" applyFont="1" applyFill="1" applyBorder="1" applyAlignment="1">
      <alignment horizontal="left" vertical="top"/>
    </xf>
    <xf numFmtId="0" fontId="8" fillId="0" borderId="26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left" vertical="top"/>
    </xf>
    <xf numFmtId="0" fontId="8" fillId="0" borderId="44" xfId="1" applyFont="1" applyFill="1" applyBorder="1" applyAlignment="1">
      <alignment horizontal="left" vertical="top"/>
    </xf>
    <xf numFmtId="0" fontId="8" fillId="0" borderId="27" xfId="1" applyFont="1" applyFill="1" applyBorder="1" applyAlignment="1">
      <alignment horizontal="left" vertical="top"/>
    </xf>
    <xf numFmtId="0" fontId="8" fillId="0" borderId="34" xfId="1" applyFont="1" applyFill="1" applyBorder="1" applyAlignment="1">
      <alignment horizontal="left" vertical="top"/>
    </xf>
    <xf numFmtId="0" fontId="8" fillId="0" borderId="48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2" fontId="16" fillId="4" borderId="7" xfId="1" applyNumberFormat="1" applyFont="1" applyFill="1" applyBorder="1" applyAlignment="1">
      <alignment horizontal="center" vertical="center"/>
    </xf>
    <xf numFmtId="0" fontId="16" fillId="4" borderId="7" xfId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44" xfId="1" applyFont="1" applyFill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50" xfId="1" applyFont="1" applyFill="1" applyBorder="1" applyAlignment="1">
      <alignment horizontal="right" vertical="center"/>
    </xf>
    <xf numFmtId="0" fontId="2" fillId="0" borderId="37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1" fillId="0" borderId="33" xfId="0" applyFont="1" applyFill="1" applyBorder="1" applyAlignment="1">
      <alignment horizontal="right" vertical="center" wrapText="1"/>
    </xf>
    <xf numFmtId="0" fontId="17" fillId="0" borderId="34" xfId="0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2" fontId="16" fillId="4" borderId="14" xfId="1" applyNumberFormat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2" fontId="16" fillId="5" borderId="9" xfId="1" applyNumberFormat="1" applyFont="1" applyFill="1" applyBorder="1" applyAlignment="1">
      <alignment horizontal="center" vertical="center"/>
    </xf>
    <xf numFmtId="0" fontId="16" fillId="5" borderId="45" xfId="1" applyFont="1" applyFill="1" applyBorder="1" applyAlignment="1">
      <alignment horizontal="center" vertical="center"/>
    </xf>
    <xf numFmtId="0" fontId="16" fillId="5" borderId="26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horizontal="left" vertical="center"/>
    </xf>
    <xf numFmtId="2" fontId="16" fillId="5" borderId="45" xfId="1" applyNumberFormat="1" applyFont="1" applyFill="1" applyBorder="1" applyAlignment="1">
      <alignment horizontal="center" vertical="center"/>
    </xf>
    <xf numFmtId="0" fontId="15" fillId="6" borderId="8" xfId="1" applyFont="1" applyFill="1" applyBorder="1" applyAlignment="1" applyProtection="1">
      <alignment horizontal="left" vertical="center"/>
    </xf>
    <xf numFmtId="0" fontId="15" fillId="6" borderId="61" xfId="1" applyFont="1" applyFill="1" applyBorder="1" applyAlignment="1" applyProtection="1">
      <alignment horizontal="left" vertical="center"/>
    </xf>
    <xf numFmtId="0" fontId="20" fillId="0" borderId="89" xfId="1" applyFont="1" applyFill="1" applyBorder="1" applyAlignment="1">
      <alignment horizontal="center" vertical="center"/>
    </xf>
    <xf numFmtId="0" fontId="27" fillId="5" borderId="86" xfId="1" applyFont="1" applyFill="1" applyBorder="1" applyAlignment="1">
      <alignment horizontal="center" vertical="center" wrapText="1"/>
    </xf>
    <xf numFmtId="0" fontId="27" fillId="5" borderId="0" xfId="1" applyFont="1" applyFill="1" applyBorder="1" applyAlignment="1">
      <alignment horizontal="center" vertical="center" wrapText="1"/>
    </xf>
    <xf numFmtId="0" fontId="27" fillId="5" borderId="36" xfId="1" applyFont="1" applyFill="1" applyBorder="1" applyAlignment="1">
      <alignment horizontal="center" vertical="center" wrapText="1"/>
    </xf>
    <xf numFmtId="164" fontId="18" fillId="7" borderId="54" xfId="1" applyNumberFormat="1" applyFont="1" applyFill="1" applyBorder="1" applyAlignment="1" applyProtection="1">
      <alignment horizontal="center" vertical="center"/>
    </xf>
    <xf numFmtId="164" fontId="18" fillId="7" borderId="55" xfId="1" applyNumberFormat="1" applyFont="1" applyFill="1" applyBorder="1" applyAlignment="1" applyProtection="1">
      <alignment horizontal="center" vertical="center"/>
    </xf>
    <xf numFmtId="164" fontId="18" fillId="7" borderId="56" xfId="1" applyNumberFormat="1" applyFont="1" applyFill="1" applyBorder="1" applyAlignment="1" applyProtection="1">
      <alignment horizontal="center" vertical="center"/>
    </xf>
    <xf numFmtId="164" fontId="18" fillId="7" borderId="57" xfId="1" applyNumberFormat="1" applyFont="1" applyFill="1" applyBorder="1" applyAlignment="1" applyProtection="1">
      <alignment horizontal="center" vertical="center"/>
    </xf>
    <xf numFmtId="0" fontId="18" fillId="5" borderId="85" xfId="1" applyFont="1" applyFill="1" applyBorder="1" applyAlignment="1">
      <alignment horizontal="left" vertical="center"/>
    </xf>
    <xf numFmtId="0" fontId="28" fillId="5" borderId="86" xfId="1" applyFont="1" applyFill="1" applyBorder="1" applyAlignment="1">
      <alignment horizontal="center" vertical="center" wrapText="1"/>
    </xf>
    <xf numFmtId="0" fontId="28" fillId="5" borderId="0" xfId="1" applyFont="1" applyFill="1" applyBorder="1" applyAlignment="1">
      <alignment horizontal="center" vertical="center" wrapText="1"/>
    </xf>
    <xf numFmtId="0" fontId="28" fillId="5" borderId="3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/>
    </xf>
    <xf numFmtId="2" fontId="16" fillId="4" borderId="8" xfId="1" applyNumberFormat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0" fontId="17" fillId="5" borderId="86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left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30" fillId="6" borderId="47" xfId="1" applyFont="1" applyFill="1" applyBorder="1" applyAlignment="1" applyProtection="1">
      <alignment vertical="center" wrapText="1"/>
    </xf>
    <xf numFmtId="0" fontId="31" fillId="0" borderId="7" xfId="1" applyFont="1" applyBorder="1" applyAlignment="1">
      <alignment horizontal="left" vertical="center" wrapText="1"/>
    </xf>
    <xf numFmtId="0" fontId="31" fillId="0" borderId="29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000000"/>
          <bgColor rgb="FFDCE6F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zoomScaleNormal="100" workbookViewId="0">
      <selection activeCell="D134" sqref="D134"/>
    </sheetView>
  </sheetViews>
  <sheetFormatPr baseColWidth="10" defaultRowHeight="15.75" x14ac:dyDescent="0.25"/>
  <cols>
    <col min="1" max="1" width="22" style="2" customWidth="1"/>
    <col min="2" max="2" width="20.7109375" style="2" customWidth="1"/>
    <col min="3" max="3" width="45.85546875" style="2" customWidth="1"/>
    <col min="4" max="6" width="9.7109375" style="1" customWidth="1"/>
    <col min="7" max="7" width="6.5703125" style="1" customWidth="1"/>
    <col min="8" max="8" width="9.7109375" style="1" customWidth="1"/>
    <col min="9" max="16384" width="11.42578125" style="2"/>
  </cols>
  <sheetData>
    <row r="1" spans="1:9" ht="8.1" customHeight="1" thickBot="1" x14ac:dyDescent="0.3"/>
    <row r="2" spans="1:9" ht="35.1" customHeight="1" x14ac:dyDescent="0.25">
      <c r="A2" s="131" t="s">
        <v>44</v>
      </c>
      <c r="B2" s="132"/>
      <c r="C2" s="137" t="s">
        <v>107</v>
      </c>
      <c r="D2" s="138"/>
      <c r="E2" s="138"/>
      <c r="F2" s="138"/>
      <c r="G2" s="138"/>
      <c r="H2" s="139"/>
      <c r="I2" s="49"/>
    </row>
    <row r="3" spans="1:9" ht="35.1" customHeight="1" x14ac:dyDescent="0.25">
      <c r="A3" s="133"/>
      <c r="B3" s="134"/>
      <c r="C3" s="140" t="s">
        <v>61</v>
      </c>
      <c r="D3" s="141"/>
      <c r="E3" s="141"/>
      <c r="F3" s="141"/>
      <c r="G3" s="141"/>
      <c r="H3" s="142"/>
      <c r="I3" s="50"/>
    </row>
    <row r="4" spans="1:9" ht="50.1" customHeight="1" thickBot="1" x14ac:dyDescent="0.3">
      <c r="A4" s="135"/>
      <c r="B4" s="136"/>
      <c r="C4" s="224" t="s">
        <v>122</v>
      </c>
      <c r="D4" s="201" t="s">
        <v>6</v>
      </c>
      <c r="E4" s="201"/>
      <c r="F4" s="201"/>
      <c r="G4" s="201"/>
      <c r="H4" s="202"/>
      <c r="I4" s="51"/>
    </row>
    <row r="5" spans="1:9" ht="30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9" ht="30" customHeight="1" x14ac:dyDescent="0.25">
      <c r="A6" s="143" t="s">
        <v>60</v>
      </c>
      <c r="B6" s="143"/>
      <c r="C6" s="143"/>
      <c r="D6" s="143"/>
      <c r="E6" s="143"/>
      <c r="F6" s="143"/>
      <c r="G6" s="143"/>
      <c r="H6" s="143"/>
      <c r="I6" s="42"/>
    </row>
    <row r="7" spans="1:9" ht="30" customHeight="1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ht="24.95" customHeight="1" thickBot="1" x14ac:dyDescent="0.3">
      <c r="A8" s="144" t="s">
        <v>45</v>
      </c>
      <c r="B8" s="144"/>
      <c r="C8" s="144"/>
      <c r="D8" s="144"/>
      <c r="E8" s="144"/>
      <c r="F8" s="144"/>
      <c r="G8" s="144"/>
      <c r="H8" s="144"/>
      <c r="I8" s="43"/>
    </row>
    <row r="9" spans="1:9" ht="24.95" customHeight="1" x14ac:dyDescent="0.25">
      <c r="A9" s="222" t="s">
        <v>105</v>
      </c>
      <c r="B9" s="188" t="s">
        <v>106</v>
      </c>
      <c r="C9" s="145" t="s">
        <v>62</v>
      </c>
      <c r="D9" s="145"/>
      <c r="E9" s="147" t="s">
        <v>46</v>
      </c>
      <c r="F9" s="148"/>
      <c r="G9" s="148"/>
      <c r="H9" s="148"/>
      <c r="I9" s="44"/>
    </row>
    <row r="10" spans="1:9" ht="60" customHeight="1" thickBot="1" x14ac:dyDescent="0.3">
      <c r="A10" s="223"/>
      <c r="B10" s="189"/>
      <c r="C10" s="146"/>
      <c r="D10" s="146"/>
      <c r="E10" s="149"/>
      <c r="F10" s="150"/>
      <c r="G10" s="150"/>
      <c r="H10" s="150"/>
      <c r="I10" s="45"/>
    </row>
    <row r="11" spans="1:9" ht="39.950000000000003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</row>
    <row r="12" spans="1:9" ht="24.95" customHeight="1" thickBot="1" x14ac:dyDescent="0.3">
      <c r="A12" s="144" t="s">
        <v>47</v>
      </c>
      <c r="B12" s="144"/>
      <c r="C12" s="144"/>
      <c r="D12" s="144"/>
      <c r="E12" s="144"/>
      <c r="F12" s="144"/>
      <c r="G12" s="144"/>
      <c r="H12" s="144"/>
      <c r="I12" s="90"/>
    </row>
    <row r="13" spans="1:9" ht="50.1" customHeight="1" x14ac:dyDescent="0.25">
      <c r="A13" s="192" t="s">
        <v>108</v>
      </c>
      <c r="B13" s="193"/>
      <c r="C13" s="193"/>
      <c r="D13" s="193"/>
      <c r="E13" s="193"/>
      <c r="F13" s="194" t="e">
        <f>H46</f>
        <v>#DIV/0!</v>
      </c>
      <c r="G13" s="195"/>
      <c r="H13" s="114" t="s">
        <v>48</v>
      </c>
      <c r="I13" s="46"/>
    </row>
    <row r="14" spans="1:9" ht="50.1" customHeight="1" x14ac:dyDescent="0.25">
      <c r="A14" s="160" t="s">
        <v>109</v>
      </c>
      <c r="B14" s="161"/>
      <c r="C14" s="161"/>
      <c r="D14" s="161"/>
      <c r="E14" s="161"/>
      <c r="F14" s="162" t="e">
        <f>H85</f>
        <v>#DIV/0!</v>
      </c>
      <c r="G14" s="163"/>
      <c r="H14" s="115" t="s">
        <v>56</v>
      </c>
      <c r="I14" s="46"/>
    </row>
    <row r="15" spans="1:9" ht="50.1" customHeight="1" x14ac:dyDescent="0.25">
      <c r="A15" s="160" t="s">
        <v>110</v>
      </c>
      <c r="B15" s="161"/>
      <c r="C15" s="161"/>
      <c r="D15" s="161"/>
      <c r="E15" s="161"/>
      <c r="F15" s="162" t="e">
        <f>H92</f>
        <v>#DIV/0!</v>
      </c>
      <c r="G15" s="163"/>
      <c r="H15" s="115" t="s">
        <v>48</v>
      </c>
      <c r="I15" s="46"/>
    </row>
    <row r="16" spans="1:9" ht="50.1" customHeight="1" x14ac:dyDescent="0.25">
      <c r="A16" s="160" t="s">
        <v>111</v>
      </c>
      <c r="B16" s="161"/>
      <c r="C16" s="161"/>
      <c r="D16" s="161"/>
      <c r="E16" s="161"/>
      <c r="F16" s="162" t="e">
        <f>H121</f>
        <v>#DIV/0!</v>
      </c>
      <c r="G16" s="163"/>
      <c r="H16" s="115" t="s">
        <v>57</v>
      </c>
      <c r="I16" s="46"/>
    </row>
    <row r="17" spans="1:9" ht="50.1" customHeight="1" thickBot="1" x14ac:dyDescent="0.3">
      <c r="A17" s="215" t="s">
        <v>112</v>
      </c>
      <c r="B17" s="216"/>
      <c r="C17" s="216"/>
      <c r="D17" s="216"/>
      <c r="E17" s="216"/>
      <c r="F17" s="217" t="e">
        <f>H137</f>
        <v>#DIV/0!</v>
      </c>
      <c r="G17" s="218"/>
      <c r="H17" s="116" t="s">
        <v>57</v>
      </c>
      <c r="I17" s="46"/>
    </row>
    <row r="18" spans="1:9" ht="39.950000000000003" customHeight="1" x14ac:dyDescent="0.25">
      <c r="A18" s="33"/>
      <c r="B18" s="33"/>
      <c r="C18" s="33"/>
      <c r="D18" s="33"/>
      <c r="E18" s="191"/>
      <c r="F18" s="191"/>
      <c r="G18" s="191"/>
      <c r="H18" s="191"/>
      <c r="I18" s="41"/>
    </row>
    <row r="19" spans="1:9" ht="24.95" customHeight="1" thickBot="1" x14ac:dyDescent="0.3">
      <c r="A19" s="203" t="s">
        <v>49</v>
      </c>
      <c r="B19" s="203"/>
      <c r="C19" s="203"/>
      <c r="D19" s="203"/>
      <c r="E19" s="203"/>
      <c r="F19" s="203"/>
      <c r="G19" s="203"/>
      <c r="H19" s="203"/>
      <c r="I19" s="78"/>
    </row>
    <row r="20" spans="1:9" ht="20.25" thickTop="1" thickBot="1" x14ac:dyDescent="0.3">
      <c r="A20" s="79"/>
      <c r="B20" s="27"/>
      <c r="C20" s="27"/>
      <c r="D20" s="27"/>
      <c r="E20" s="28"/>
      <c r="F20" s="28"/>
      <c r="G20" s="28"/>
      <c r="H20" s="80"/>
      <c r="I20" s="28"/>
    </row>
    <row r="21" spans="1:9" ht="24.95" customHeight="1" thickBot="1" x14ac:dyDescent="0.3">
      <c r="A21" s="219" t="s">
        <v>50</v>
      </c>
      <c r="B21" s="220"/>
      <c r="C21" s="220"/>
      <c r="D21" s="196" t="e">
        <f>SUM(F13:G17)</f>
        <v>#DIV/0!</v>
      </c>
      <c r="E21" s="197"/>
      <c r="F21" s="198" t="s">
        <v>51</v>
      </c>
      <c r="G21" s="199"/>
      <c r="H21" s="81"/>
      <c r="I21" s="27"/>
    </row>
    <row r="22" spans="1:9" ht="19.5" thickBot="1" x14ac:dyDescent="0.3">
      <c r="A22" s="219"/>
      <c r="B22" s="220"/>
      <c r="C22" s="220"/>
      <c r="D22" s="27"/>
      <c r="E22" s="28"/>
      <c r="F22" s="28"/>
      <c r="G22" s="28"/>
      <c r="H22" s="80"/>
      <c r="I22" s="28"/>
    </row>
    <row r="23" spans="1:9" ht="24.95" customHeight="1" thickBot="1" x14ac:dyDescent="0.3">
      <c r="A23" s="219"/>
      <c r="B23" s="220"/>
      <c r="C23" s="220"/>
      <c r="D23" s="196" t="e">
        <f>D21/12</f>
        <v>#DIV/0!</v>
      </c>
      <c r="E23" s="200"/>
      <c r="F23" s="117" t="s">
        <v>48</v>
      </c>
      <c r="G23" s="28"/>
      <c r="H23" s="80"/>
      <c r="I23" s="28"/>
    </row>
    <row r="24" spans="1:9" ht="19.5" thickBot="1" x14ac:dyDescent="0.3">
      <c r="A24" s="79"/>
      <c r="B24" s="27"/>
      <c r="C24" s="27"/>
      <c r="D24" s="27"/>
      <c r="E24" s="28"/>
      <c r="F24" s="28"/>
      <c r="G24" s="28"/>
      <c r="H24" s="80"/>
      <c r="I24" s="28"/>
    </row>
    <row r="25" spans="1:9" ht="21.95" customHeight="1" thickTop="1" x14ac:dyDescent="0.25">
      <c r="A25" s="204" t="s">
        <v>52</v>
      </c>
      <c r="B25" s="205"/>
      <c r="C25" s="206"/>
      <c r="D25" s="207" t="e">
        <f>IF(D23=0,0,CEILING(D23,0.5))</f>
        <v>#DIV/0!</v>
      </c>
      <c r="E25" s="208"/>
      <c r="F25" s="211" t="s">
        <v>48</v>
      </c>
      <c r="G25" s="55"/>
      <c r="H25" s="82"/>
      <c r="I25" s="55"/>
    </row>
    <row r="26" spans="1:9" ht="18.75" customHeight="1" thickBot="1" x14ac:dyDescent="0.35">
      <c r="A26" s="212" t="s">
        <v>53</v>
      </c>
      <c r="B26" s="213"/>
      <c r="C26" s="214"/>
      <c r="D26" s="209"/>
      <c r="E26" s="210"/>
      <c r="F26" s="211"/>
      <c r="G26" s="29"/>
      <c r="H26" s="83"/>
      <c r="I26" s="29"/>
    </row>
    <row r="27" spans="1:9" ht="17.25" thickTop="1" thickBot="1" x14ac:dyDescent="0.3">
      <c r="A27" s="84"/>
      <c r="B27" s="85"/>
      <c r="C27" s="85"/>
      <c r="D27" s="86"/>
      <c r="E27" s="86"/>
      <c r="F27" s="87"/>
      <c r="G27" s="88"/>
      <c r="H27" s="89"/>
      <c r="I27" s="40"/>
    </row>
    <row r="28" spans="1:9" ht="39.950000000000003" customHeight="1" thickTop="1" thickBot="1" x14ac:dyDescent="0.3">
      <c r="A28" s="36"/>
      <c r="B28" s="36"/>
      <c r="C28" s="36"/>
      <c r="D28" s="37"/>
      <c r="E28" s="37"/>
      <c r="F28" s="38"/>
      <c r="G28" s="39"/>
      <c r="H28" s="39"/>
      <c r="I28" s="39"/>
    </row>
    <row r="29" spans="1:9" x14ac:dyDescent="0.25">
      <c r="A29" s="151" t="s">
        <v>54</v>
      </c>
      <c r="B29" s="152"/>
      <c r="C29" s="152"/>
      <c r="D29" s="152"/>
      <c r="E29" s="152"/>
      <c r="F29" s="152"/>
      <c r="G29" s="152"/>
      <c r="H29" s="153"/>
      <c r="I29" s="48"/>
    </row>
    <row r="30" spans="1:9" ht="18" customHeight="1" x14ac:dyDescent="0.25">
      <c r="A30" s="154"/>
      <c r="B30" s="155"/>
      <c r="C30" s="155"/>
      <c r="D30" s="155"/>
      <c r="E30" s="155"/>
      <c r="F30" s="155"/>
      <c r="G30" s="155"/>
      <c r="H30" s="156"/>
      <c r="I30" s="47"/>
    </row>
    <row r="31" spans="1:9" ht="18.75" customHeight="1" x14ac:dyDescent="0.25">
      <c r="A31" s="154"/>
      <c r="B31" s="155"/>
      <c r="C31" s="155"/>
      <c r="D31" s="155"/>
      <c r="E31" s="155"/>
      <c r="F31" s="155"/>
      <c r="G31" s="155"/>
      <c r="H31" s="156"/>
      <c r="I31" s="47"/>
    </row>
    <row r="32" spans="1:9" ht="18.75" customHeight="1" x14ac:dyDescent="0.25">
      <c r="A32" s="154"/>
      <c r="B32" s="155"/>
      <c r="C32" s="155"/>
      <c r="D32" s="155"/>
      <c r="E32" s="155"/>
      <c r="F32" s="155"/>
      <c r="G32" s="155"/>
      <c r="H32" s="156"/>
      <c r="I32" s="47"/>
    </row>
    <row r="33" spans="1:9" ht="18.75" customHeight="1" x14ac:dyDescent="0.25">
      <c r="A33" s="154"/>
      <c r="B33" s="155"/>
      <c r="C33" s="155"/>
      <c r="D33" s="155"/>
      <c r="E33" s="155"/>
      <c r="F33" s="155"/>
      <c r="G33" s="155"/>
      <c r="H33" s="156"/>
      <c r="I33" s="47"/>
    </row>
    <row r="34" spans="1:9" x14ac:dyDescent="0.25">
      <c r="A34" s="154"/>
      <c r="B34" s="155"/>
      <c r="C34" s="155"/>
      <c r="D34" s="155"/>
      <c r="E34" s="155"/>
      <c r="F34" s="155"/>
      <c r="G34" s="155"/>
      <c r="H34" s="156"/>
      <c r="I34" s="47"/>
    </row>
    <row r="35" spans="1:9" x14ac:dyDescent="0.25">
      <c r="A35" s="154"/>
      <c r="B35" s="155"/>
      <c r="C35" s="155"/>
      <c r="D35" s="155"/>
      <c r="E35" s="155"/>
      <c r="F35" s="155"/>
      <c r="G35" s="155"/>
      <c r="H35" s="156"/>
      <c r="I35" s="47"/>
    </row>
    <row r="36" spans="1:9" x14ac:dyDescent="0.25">
      <c r="A36" s="154"/>
      <c r="B36" s="155"/>
      <c r="C36" s="155"/>
      <c r="D36" s="155"/>
      <c r="E36" s="155"/>
      <c r="F36" s="155"/>
      <c r="G36" s="155"/>
      <c r="H36" s="156"/>
      <c r="I36" s="47"/>
    </row>
    <row r="37" spans="1:9" x14ac:dyDescent="0.25">
      <c r="A37" s="154"/>
      <c r="B37" s="155"/>
      <c r="C37" s="155"/>
      <c r="D37" s="155"/>
      <c r="E37" s="155"/>
      <c r="F37" s="155"/>
      <c r="G37" s="155"/>
      <c r="H37" s="156"/>
      <c r="I37" s="47"/>
    </row>
    <row r="38" spans="1:9" x14ac:dyDescent="0.25">
      <c r="A38" s="154"/>
      <c r="B38" s="155"/>
      <c r="C38" s="155"/>
      <c r="D38" s="155"/>
      <c r="E38" s="155"/>
      <c r="F38" s="155"/>
      <c r="G38" s="155"/>
      <c r="H38" s="156"/>
      <c r="I38" s="47"/>
    </row>
    <row r="39" spans="1:9" ht="16.5" thickBot="1" x14ac:dyDescent="0.3">
      <c r="A39" s="157"/>
      <c r="B39" s="158"/>
      <c r="C39" s="158"/>
      <c r="D39" s="158"/>
      <c r="E39" s="158"/>
      <c r="F39" s="158"/>
      <c r="G39" s="158"/>
      <c r="H39" s="159"/>
      <c r="I39" s="47"/>
    </row>
    <row r="40" spans="1:9" ht="22.5" x14ac:dyDescent="0.25">
      <c r="C40" s="20"/>
      <c r="D40" s="20"/>
      <c r="E40" s="20"/>
      <c r="F40" s="20"/>
      <c r="G40" s="20"/>
      <c r="H40" s="20"/>
    </row>
    <row r="41" spans="1:9" ht="24.95" customHeight="1" x14ac:dyDescent="0.25">
      <c r="A41" s="167" t="s">
        <v>58</v>
      </c>
      <c r="B41" s="167"/>
      <c r="C41" s="167"/>
      <c r="D41" s="167"/>
      <c r="E41" s="167"/>
      <c r="F41" s="167"/>
      <c r="G41" s="167"/>
      <c r="H41" s="167"/>
    </row>
    <row r="42" spans="1:9" ht="24.95" customHeight="1" thickBot="1" x14ac:dyDescent="0.3">
      <c r="C42" s="24"/>
      <c r="D42" s="6" t="s">
        <v>0</v>
      </c>
      <c r="E42" s="6" t="s">
        <v>1</v>
      </c>
      <c r="F42" s="6" t="s">
        <v>3</v>
      </c>
      <c r="G42" s="7" t="s">
        <v>35</v>
      </c>
      <c r="H42" s="3" t="s">
        <v>4</v>
      </c>
    </row>
    <row r="43" spans="1:9" ht="24.95" customHeight="1" thickTop="1" x14ac:dyDescent="0.25">
      <c r="A43" s="164" t="s">
        <v>15</v>
      </c>
      <c r="B43" s="170" t="s">
        <v>7</v>
      </c>
      <c r="C43" s="182"/>
      <c r="D43" s="91"/>
      <c r="E43" s="92"/>
      <c r="F43" s="93"/>
      <c r="G43" s="5">
        <v>0.5</v>
      </c>
      <c r="H43" s="4" t="e">
        <f>AVERAGE(D43:F43)*G43</f>
        <v>#DIV/0!</v>
      </c>
    </row>
    <row r="44" spans="1:9" ht="24.95" customHeight="1" x14ac:dyDescent="0.25">
      <c r="A44" s="165"/>
      <c r="B44" s="178" t="s">
        <v>8</v>
      </c>
      <c r="C44" s="221"/>
      <c r="D44" s="94"/>
      <c r="E44" s="95"/>
      <c r="F44" s="96"/>
      <c r="G44" s="5">
        <v>1.2</v>
      </c>
      <c r="H44" s="4" t="e">
        <f t="shared" ref="H44:H45" si="0">AVERAGE(D44:F44)*G44</f>
        <v>#DIV/0!</v>
      </c>
    </row>
    <row r="45" spans="1:9" ht="24.95" customHeight="1" thickBot="1" x14ac:dyDescent="0.3">
      <c r="A45" s="166"/>
      <c r="B45" s="169" t="s">
        <v>120</v>
      </c>
      <c r="C45" s="181"/>
      <c r="D45" s="97"/>
      <c r="E45" s="98"/>
      <c r="F45" s="99"/>
      <c r="G45" s="5">
        <v>0.3</v>
      </c>
      <c r="H45" s="23" t="e">
        <f t="shared" si="0"/>
        <v>#DIV/0!</v>
      </c>
    </row>
    <row r="46" spans="1:9" ht="24.95" customHeight="1" thickBot="1" x14ac:dyDescent="0.3">
      <c r="A46" s="123" t="s">
        <v>104</v>
      </c>
      <c r="B46" s="123"/>
      <c r="C46" s="123"/>
      <c r="D46" s="123"/>
      <c r="E46" s="123"/>
      <c r="F46" s="123"/>
      <c r="G46" s="123"/>
      <c r="H46" s="53" t="e">
        <f>SUM(H43:H45)</f>
        <v>#DIV/0!</v>
      </c>
    </row>
    <row r="47" spans="1:9" ht="20.100000000000001" customHeight="1" x14ac:dyDescent="0.25">
      <c r="A47" s="21"/>
      <c r="B47" s="21"/>
      <c r="C47" s="21"/>
      <c r="D47" s="21"/>
      <c r="E47" s="21"/>
      <c r="F47" s="21"/>
      <c r="G47" s="21"/>
      <c r="H47" s="35"/>
    </row>
    <row r="48" spans="1:9" ht="24.95" customHeight="1" x14ac:dyDescent="0.25">
      <c r="A48" s="167" t="s">
        <v>55</v>
      </c>
      <c r="B48" s="167"/>
      <c r="C48" s="167"/>
      <c r="D48" s="167"/>
      <c r="E48" s="167"/>
      <c r="F48" s="167"/>
      <c r="G48" s="167"/>
      <c r="H48" s="167"/>
    </row>
    <row r="49" spans="1:8" ht="24.95" customHeight="1" thickBot="1" x14ac:dyDescent="0.3">
      <c r="C49" s="24"/>
      <c r="D49" s="6" t="s">
        <v>0</v>
      </c>
      <c r="E49" s="6" t="s">
        <v>1</v>
      </c>
      <c r="F49" s="6" t="s">
        <v>3</v>
      </c>
      <c r="G49" s="7" t="s">
        <v>35</v>
      </c>
      <c r="H49" s="3" t="s">
        <v>4</v>
      </c>
    </row>
    <row r="50" spans="1:8" ht="24.95" customHeight="1" thickTop="1" x14ac:dyDescent="0.25">
      <c r="A50" s="164" t="s">
        <v>17</v>
      </c>
      <c r="B50" s="170" t="s">
        <v>64</v>
      </c>
      <c r="C50" s="182"/>
      <c r="D50" s="91"/>
      <c r="E50" s="17"/>
      <c r="F50" s="93"/>
      <c r="G50" s="8">
        <v>0.1</v>
      </c>
      <c r="H50" s="4" t="e">
        <f>AVERAGE(D50:F50)*G50</f>
        <v>#DIV/0!</v>
      </c>
    </row>
    <row r="51" spans="1:8" ht="30" customHeight="1" x14ac:dyDescent="0.25">
      <c r="A51" s="165"/>
      <c r="B51" s="225" t="s">
        <v>123</v>
      </c>
      <c r="C51" s="226"/>
      <c r="D51" s="100"/>
      <c r="E51" s="101"/>
      <c r="F51" s="102"/>
      <c r="G51" s="8">
        <v>0.4</v>
      </c>
      <c r="H51" s="4" t="e">
        <f t="shared" ref="H51" si="1">AVERAGE(D51:F51)*G51</f>
        <v>#DIV/0!</v>
      </c>
    </row>
    <row r="52" spans="1:8" ht="24.95" customHeight="1" x14ac:dyDescent="0.25">
      <c r="A52" s="165"/>
      <c r="B52" s="129" t="s">
        <v>9</v>
      </c>
      <c r="C52" s="130"/>
      <c r="D52" s="94"/>
      <c r="E52" s="18"/>
      <c r="F52" s="96"/>
      <c r="G52" s="8">
        <v>0.2</v>
      </c>
      <c r="H52" s="4" t="e">
        <f>AVERAGE(D52:F52)*G52</f>
        <v>#DIV/0!</v>
      </c>
    </row>
    <row r="53" spans="1:8" ht="24.95" customHeight="1" thickBot="1" x14ac:dyDescent="0.3">
      <c r="A53" s="166"/>
      <c r="B53" s="176" t="s">
        <v>65</v>
      </c>
      <c r="C53" s="177"/>
      <c r="D53" s="97"/>
      <c r="E53" s="19"/>
      <c r="F53" s="99"/>
      <c r="G53" s="60">
        <v>0.3</v>
      </c>
      <c r="H53" s="23" t="e">
        <f>AVERAGE(D53:F53)*G53</f>
        <v>#DIV/0!</v>
      </c>
    </row>
    <row r="54" spans="1:8" ht="24.95" customHeight="1" thickTop="1" x14ac:dyDescent="0.25">
      <c r="A54" s="164" t="s">
        <v>16</v>
      </c>
      <c r="B54" s="127" t="s">
        <v>66</v>
      </c>
      <c r="C54" s="128"/>
      <c r="D54" s="91"/>
      <c r="E54" s="17"/>
      <c r="F54" s="93"/>
      <c r="G54" s="61">
        <v>0.2</v>
      </c>
      <c r="H54" s="62" t="e">
        <f>AVERAGE(D54:F54)*G54</f>
        <v>#DIV/0!</v>
      </c>
    </row>
    <row r="55" spans="1:8" ht="24.95" customHeight="1" x14ac:dyDescent="0.25">
      <c r="A55" s="165"/>
      <c r="B55" s="129" t="s">
        <v>67</v>
      </c>
      <c r="C55" s="130"/>
      <c r="D55" s="94"/>
      <c r="E55" s="18"/>
      <c r="F55" s="96"/>
      <c r="G55" s="8">
        <v>0.5</v>
      </c>
      <c r="H55" s="4" t="e">
        <f t="shared" ref="H55:H91" si="2">AVERAGE(D55:F55)*G55</f>
        <v>#DIV/0!</v>
      </c>
    </row>
    <row r="56" spans="1:8" ht="24.95" customHeight="1" thickBot="1" x14ac:dyDescent="0.3">
      <c r="A56" s="166"/>
      <c r="B56" s="169" t="s">
        <v>68</v>
      </c>
      <c r="C56" s="181"/>
      <c r="D56" s="97"/>
      <c r="E56" s="19"/>
      <c r="F56" s="99"/>
      <c r="G56" s="65">
        <v>0.3</v>
      </c>
      <c r="H56" s="66" t="e">
        <f t="shared" si="2"/>
        <v>#DIV/0!</v>
      </c>
    </row>
    <row r="57" spans="1:8" ht="24.95" customHeight="1" thickTop="1" x14ac:dyDescent="0.25">
      <c r="A57" s="164" t="s">
        <v>126</v>
      </c>
      <c r="B57" s="127" t="s">
        <v>69</v>
      </c>
      <c r="C57" s="128"/>
      <c r="D57" s="91"/>
      <c r="E57" s="92"/>
      <c r="F57" s="93"/>
      <c r="G57" s="63">
        <v>0.2</v>
      </c>
      <c r="H57" s="64" t="e">
        <f t="shared" si="2"/>
        <v>#DIV/0!</v>
      </c>
    </row>
    <row r="58" spans="1:8" ht="24.95" customHeight="1" x14ac:dyDescent="0.25">
      <c r="A58" s="165"/>
      <c r="B58" s="227" t="s">
        <v>10</v>
      </c>
      <c r="C58" s="122" t="s">
        <v>124</v>
      </c>
      <c r="D58" s="100"/>
      <c r="E58" s="113"/>
      <c r="F58" s="102"/>
      <c r="G58" s="63">
        <v>0.1</v>
      </c>
      <c r="H58" s="64" t="e">
        <f t="shared" si="2"/>
        <v>#DIV/0!</v>
      </c>
    </row>
    <row r="59" spans="1:8" ht="24.95" customHeight="1" x14ac:dyDescent="0.25">
      <c r="A59" s="165"/>
      <c r="B59" s="228"/>
      <c r="C59" s="59" t="s">
        <v>125</v>
      </c>
      <c r="D59" s="94"/>
      <c r="E59" s="95"/>
      <c r="F59" s="103"/>
      <c r="G59" s="10">
        <v>0.1</v>
      </c>
      <c r="H59" s="4" t="e">
        <f t="shared" si="2"/>
        <v>#DIV/0!</v>
      </c>
    </row>
    <row r="60" spans="1:8" ht="24.95" customHeight="1" x14ac:dyDescent="0.25">
      <c r="A60" s="165"/>
      <c r="B60" s="228"/>
      <c r="C60" s="59" t="s">
        <v>36</v>
      </c>
      <c r="D60" s="94"/>
      <c r="E60" s="95"/>
      <c r="F60" s="103"/>
      <c r="G60" s="10">
        <v>0.1</v>
      </c>
      <c r="H60" s="4" t="e">
        <f t="shared" si="2"/>
        <v>#DIV/0!</v>
      </c>
    </row>
    <row r="61" spans="1:8" ht="24.95" customHeight="1" x14ac:dyDescent="0.25">
      <c r="A61" s="165"/>
      <c r="B61" s="228"/>
      <c r="C61" s="59" t="s">
        <v>37</v>
      </c>
      <c r="D61" s="94"/>
      <c r="E61" s="95"/>
      <c r="F61" s="103"/>
      <c r="G61" s="10">
        <v>0.1</v>
      </c>
      <c r="H61" s="4" t="e">
        <f t="shared" si="2"/>
        <v>#DIV/0!</v>
      </c>
    </row>
    <row r="62" spans="1:8" ht="24.95" customHeight="1" x14ac:dyDescent="0.25">
      <c r="A62" s="165"/>
      <c r="B62" s="229"/>
      <c r="C62" s="9" t="s">
        <v>70</v>
      </c>
      <c r="D62" s="94"/>
      <c r="E62" s="95"/>
      <c r="F62" s="96"/>
      <c r="G62" s="8">
        <v>0.1</v>
      </c>
      <c r="H62" s="4" t="e">
        <f t="shared" si="2"/>
        <v>#DIV/0!</v>
      </c>
    </row>
    <row r="63" spans="1:8" ht="24.95" customHeight="1" x14ac:dyDescent="0.25">
      <c r="A63" s="165"/>
      <c r="B63" s="129" t="s">
        <v>11</v>
      </c>
      <c r="C63" s="129"/>
      <c r="D63" s="94"/>
      <c r="E63" s="95"/>
      <c r="F63" s="96"/>
      <c r="G63" s="8">
        <v>0.3</v>
      </c>
      <c r="H63" s="4" t="e">
        <f t="shared" si="2"/>
        <v>#DIV/0!</v>
      </c>
    </row>
    <row r="64" spans="1:8" ht="24.95" customHeight="1" x14ac:dyDescent="0.25">
      <c r="A64" s="165"/>
      <c r="B64" s="227" t="s">
        <v>12</v>
      </c>
      <c r="C64" s="122" t="s">
        <v>124</v>
      </c>
      <c r="D64" s="94"/>
      <c r="E64" s="95"/>
      <c r="F64" s="96"/>
      <c r="G64" s="8">
        <v>0.1</v>
      </c>
      <c r="H64" s="4" t="e">
        <f t="shared" si="2"/>
        <v>#DIV/0!</v>
      </c>
    </row>
    <row r="65" spans="1:8" ht="24.95" customHeight="1" x14ac:dyDescent="0.25">
      <c r="A65" s="165"/>
      <c r="B65" s="228"/>
      <c r="C65" s="59" t="s">
        <v>125</v>
      </c>
      <c r="D65" s="94"/>
      <c r="E65" s="95"/>
      <c r="F65" s="96"/>
      <c r="G65" s="8">
        <v>0.1</v>
      </c>
      <c r="H65" s="4" t="e">
        <f t="shared" si="2"/>
        <v>#DIV/0!</v>
      </c>
    </row>
    <row r="66" spans="1:8" ht="24.95" customHeight="1" x14ac:dyDescent="0.25">
      <c r="A66" s="165"/>
      <c r="B66" s="228"/>
      <c r="C66" s="9" t="s">
        <v>36</v>
      </c>
      <c r="D66" s="94"/>
      <c r="E66" s="95"/>
      <c r="F66" s="96"/>
      <c r="G66" s="8">
        <v>0.2</v>
      </c>
      <c r="H66" s="4" t="e">
        <f t="shared" si="2"/>
        <v>#DIV/0!</v>
      </c>
    </row>
    <row r="67" spans="1:8" ht="24.95" customHeight="1" x14ac:dyDescent="0.25">
      <c r="A67" s="165"/>
      <c r="B67" s="228"/>
      <c r="C67" s="9" t="s">
        <v>37</v>
      </c>
      <c r="D67" s="94"/>
      <c r="E67" s="95"/>
      <c r="F67" s="96"/>
      <c r="G67" s="8">
        <v>0.2</v>
      </c>
      <c r="H67" s="4" t="e">
        <f t="shared" si="2"/>
        <v>#DIV/0!</v>
      </c>
    </row>
    <row r="68" spans="1:8" ht="24.95" customHeight="1" x14ac:dyDescent="0.25">
      <c r="A68" s="165"/>
      <c r="B68" s="229"/>
      <c r="C68" s="9" t="s">
        <v>70</v>
      </c>
      <c r="D68" s="94"/>
      <c r="E68" s="95"/>
      <c r="F68" s="96"/>
      <c r="G68" s="8">
        <v>0.2</v>
      </c>
      <c r="H68" s="4" t="e">
        <f t="shared" si="2"/>
        <v>#DIV/0!</v>
      </c>
    </row>
    <row r="69" spans="1:8" ht="24.95" customHeight="1" x14ac:dyDescent="0.25">
      <c r="A69" s="165"/>
      <c r="B69" s="129" t="s">
        <v>13</v>
      </c>
      <c r="C69" s="129"/>
      <c r="D69" s="94"/>
      <c r="E69" s="95"/>
      <c r="F69" s="96"/>
      <c r="G69" s="8">
        <v>0.1</v>
      </c>
      <c r="H69" s="4" t="e">
        <f t="shared" si="2"/>
        <v>#DIV/0!</v>
      </c>
    </row>
    <row r="70" spans="1:8" ht="24.95" customHeight="1" x14ac:dyDescent="0.25">
      <c r="A70" s="165"/>
      <c r="B70" s="129" t="s">
        <v>14</v>
      </c>
      <c r="C70" s="129"/>
      <c r="D70" s="94"/>
      <c r="E70" s="95"/>
      <c r="F70" s="96"/>
      <c r="G70" s="8">
        <v>0.2</v>
      </c>
      <c r="H70" s="4" t="e">
        <f t="shared" si="2"/>
        <v>#DIV/0!</v>
      </c>
    </row>
    <row r="71" spans="1:8" ht="24.95" customHeight="1" thickBot="1" x14ac:dyDescent="0.3">
      <c r="A71" s="166"/>
      <c r="B71" s="176" t="s">
        <v>71</v>
      </c>
      <c r="C71" s="177"/>
      <c r="D71" s="97"/>
      <c r="E71" s="98"/>
      <c r="F71" s="99"/>
      <c r="G71" s="60">
        <v>0.2</v>
      </c>
      <c r="H71" s="23" t="e">
        <f t="shared" si="2"/>
        <v>#DIV/0!</v>
      </c>
    </row>
    <row r="72" spans="1:8" ht="24.95" customHeight="1" thickTop="1" x14ac:dyDescent="0.25">
      <c r="A72" s="124" t="s">
        <v>127</v>
      </c>
      <c r="B72" s="127" t="s">
        <v>18</v>
      </c>
      <c r="C72" s="127"/>
      <c r="D72" s="91"/>
      <c r="E72" s="92"/>
      <c r="F72" s="93"/>
      <c r="G72" s="61">
        <v>0.2</v>
      </c>
      <c r="H72" s="62" t="e">
        <f t="shared" si="2"/>
        <v>#DIV/0!</v>
      </c>
    </row>
    <row r="73" spans="1:8" ht="24.95" customHeight="1" x14ac:dyDescent="0.25">
      <c r="A73" s="125"/>
      <c r="B73" s="129" t="s">
        <v>19</v>
      </c>
      <c r="C73" s="129"/>
      <c r="D73" s="94"/>
      <c r="E73" s="95"/>
      <c r="F73" s="96"/>
      <c r="G73" s="67">
        <v>0.5</v>
      </c>
      <c r="H73" s="4" t="e">
        <f t="shared" si="2"/>
        <v>#DIV/0!</v>
      </c>
    </row>
    <row r="74" spans="1:8" ht="24.95" customHeight="1" x14ac:dyDescent="0.25">
      <c r="A74" s="125"/>
      <c r="B74" s="129" t="s">
        <v>13</v>
      </c>
      <c r="C74" s="129"/>
      <c r="D74" s="94"/>
      <c r="E74" s="95"/>
      <c r="F74" s="96"/>
      <c r="G74" s="67">
        <v>0.2</v>
      </c>
      <c r="H74" s="4" t="e">
        <f t="shared" si="2"/>
        <v>#DIV/0!</v>
      </c>
    </row>
    <row r="75" spans="1:8" ht="24.95" customHeight="1" thickBot="1" x14ac:dyDescent="0.3">
      <c r="A75" s="126"/>
      <c r="B75" s="176" t="s">
        <v>20</v>
      </c>
      <c r="C75" s="176"/>
      <c r="D75" s="97"/>
      <c r="E75" s="98"/>
      <c r="F75" s="99"/>
      <c r="G75" s="65">
        <v>0.2</v>
      </c>
      <c r="H75" s="66" t="e">
        <f t="shared" si="2"/>
        <v>#DIV/0!</v>
      </c>
    </row>
    <row r="76" spans="1:8" ht="24.95" customHeight="1" thickTop="1" x14ac:dyDescent="0.25">
      <c r="A76" s="183" t="s">
        <v>128</v>
      </c>
      <c r="B76" s="127" t="s">
        <v>10</v>
      </c>
      <c r="C76" s="127"/>
      <c r="D76" s="91"/>
      <c r="E76" s="92"/>
      <c r="F76" s="93"/>
      <c r="G76" s="63">
        <v>0.2</v>
      </c>
      <c r="H76" s="64" t="e">
        <f t="shared" si="2"/>
        <v>#DIV/0!</v>
      </c>
    </row>
    <row r="77" spans="1:8" ht="24.95" customHeight="1" x14ac:dyDescent="0.25">
      <c r="A77" s="184"/>
      <c r="B77" s="129" t="s">
        <v>21</v>
      </c>
      <c r="C77" s="129"/>
      <c r="D77" s="94"/>
      <c r="E77" s="95"/>
      <c r="F77" s="96"/>
      <c r="G77" s="8">
        <v>0.1</v>
      </c>
      <c r="H77" s="4" t="e">
        <f t="shared" si="2"/>
        <v>#DIV/0!</v>
      </c>
    </row>
    <row r="78" spans="1:8" ht="24.95" customHeight="1" x14ac:dyDescent="0.25">
      <c r="A78" s="184"/>
      <c r="B78" s="129" t="s">
        <v>12</v>
      </c>
      <c r="C78" s="11" t="s">
        <v>72</v>
      </c>
      <c r="D78" s="94"/>
      <c r="E78" s="95"/>
      <c r="F78" s="96"/>
      <c r="G78" s="8">
        <v>0.3</v>
      </c>
      <c r="H78" s="4" t="e">
        <f t="shared" si="2"/>
        <v>#DIV/0!</v>
      </c>
    </row>
    <row r="79" spans="1:8" ht="24.95" customHeight="1" x14ac:dyDescent="0.25">
      <c r="A79" s="184"/>
      <c r="B79" s="129"/>
      <c r="C79" s="11" t="s">
        <v>73</v>
      </c>
      <c r="D79" s="94"/>
      <c r="E79" s="95"/>
      <c r="F79" s="96"/>
      <c r="G79" s="8">
        <v>0.3</v>
      </c>
      <c r="H79" s="4" t="e">
        <f t="shared" si="2"/>
        <v>#DIV/0!</v>
      </c>
    </row>
    <row r="80" spans="1:8" ht="24.95" customHeight="1" x14ac:dyDescent="0.25">
      <c r="A80" s="184"/>
      <c r="B80" s="129" t="s">
        <v>13</v>
      </c>
      <c r="C80" s="129"/>
      <c r="D80" s="94"/>
      <c r="E80" s="95"/>
      <c r="F80" s="96"/>
      <c r="G80" s="8">
        <v>0.1</v>
      </c>
      <c r="H80" s="4" t="e">
        <f t="shared" si="2"/>
        <v>#DIV/0!</v>
      </c>
    </row>
    <row r="81" spans="1:8" ht="24.95" customHeight="1" thickBot="1" x14ac:dyDescent="0.3">
      <c r="A81" s="185"/>
      <c r="B81" s="176" t="s">
        <v>20</v>
      </c>
      <c r="C81" s="176"/>
      <c r="D81" s="97"/>
      <c r="E81" s="98"/>
      <c r="F81" s="99"/>
      <c r="G81" s="65">
        <v>0.1</v>
      </c>
      <c r="H81" s="66" t="e">
        <f t="shared" si="2"/>
        <v>#DIV/0!</v>
      </c>
    </row>
    <row r="82" spans="1:8" ht="24.95" customHeight="1" thickTop="1" x14ac:dyDescent="0.25">
      <c r="A82" s="164" t="s">
        <v>74</v>
      </c>
      <c r="B82" s="127" t="s">
        <v>75</v>
      </c>
      <c r="C82" s="128"/>
      <c r="D82" s="91"/>
      <c r="E82" s="17"/>
      <c r="F82" s="93"/>
      <c r="G82" s="72">
        <v>0.3</v>
      </c>
      <c r="H82" s="64" t="e">
        <f t="shared" si="2"/>
        <v>#DIV/0!</v>
      </c>
    </row>
    <row r="83" spans="1:8" ht="24.95" customHeight="1" thickBot="1" x14ac:dyDescent="0.3">
      <c r="A83" s="166"/>
      <c r="B83" s="176" t="s">
        <v>76</v>
      </c>
      <c r="C83" s="177"/>
      <c r="D83" s="97"/>
      <c r="E83" s="19"/>
      <c r="F83" s="99"/>
      <c r="G83" s="73">
        <v>0.7</v>
      </c>
      <c r="H83" s="68" t="e">
        <f t="shared" si="2"/>
        <v>#DIV/0!</v>
      </c>
    </row>
    <row r="84" spans="1:8" ht="24.95" customHeight="1" thickTop="1" thickBot="1" x14ac:dyDescent="0.3">
      <c r="A84" s="30" t="s">
        <v>77</v>
      </c>
      <c r="B84" s="186" t="s">
        <v>78</v>
      </c>
      <c r="C84" s="187"/>
      <c r="D84" s="104"/>
      <c r="E84" s="105"/>
      <c r="F84" s="106"/>
      <c r="G84" s="70">
        <v>0.5</v>
      </c>
      <c r="H84" s="71" t="e">
        <f t="shared" si="2"/>
        <v>#DIV/0!</v>
      </c>
    </row>
    <row r="85" spans="1:8" ht="24.95" customHeight="1" thickBot="1" x14ac:dyDescent="0.3">
      <c r="A85" s="123" t="s">
        <v>5</v>
      </c>
      <c r="B85" s="123"/>
      <c r="C85" s="123"/>
      <c r="D85" s="123"/>
      <c r="E85" s="123"/>
      <c r="F85" s="123"/>
      <c r="G85" s="123"/>
      <c r="H85" s="69" t="e">
        <f>SUM(H50:H84)</f>
        <v>#DIV/0!</v>
      </c>
    </row>
    <row r="86" spans="1:8" ht="20.100000000000001" customHeight="1" x14ac:dyDescent="0.25">
      <c r="A86" s="21"/>
      <c r="B86" s="21"/>
      <c r="C86" s="21"/>
      <c r="D86" s="21"/>
      <c r="E86" s="21"/>
      <c r="F86" s="21"/>
      <c r="G86" s="21"/>
      <c r="H86" s="35"/>
    </row>
    <row r="87" spans="1:8" ht="24.95" customHeight="1" x14ac:dyDescent="0.25">
      <c r="A87" s="167" t="s">
        <v>59</v>
      </c>
      <c r="B87" s="167"/>
      <c r="C87" s="167"/>
      <c r="D87" s="167"/>
      <c r="E87" s="167"/>
      <c r="F87" s="167"/>
      <c r="G87" s="167"/>
      <c r="H87" s="167"/>
    </row>
    <row r="88" spans="1:8" ht="24.95" customHeight="1" thickBot="1" x14ac:dyDescent="0.3">
      <c r="C88" s="24"/>
      <c r="D88" s="6" t="s">
        <v>0</v>
      </c>
      <c r="E88" s="6" t="s">
        <v>1</v>
      </c>
      <c r="F88" s="6" t="s">
        <v>3</v>
      </c>
      <c r="G88" s="7" t="s">
        <v>35</v>
      </c>
      <c r="H88" s="3" t="s">
        <v>4</v>
      </c>
    </row>
    <row r="89" spans="1:8" ht="24.95" customHeight="1" thickTop="1" x14ac:dyDescent="0.25">
      <c r="A89" s="124" t="s">
        <v>22</v>
      </c>
      <c r="B89" s="127" t="s">
        <v>23</v>
      </c>
      <c r="C89" s="128"/>
      <c r="D89" s="13"/>
      <c r="E89" s="17"/>
      <c r="F89" s="14"/>
      <c r="G89" s="8">
        <v>0.7</v>
      </c>
      <c r="H89" s="4" t="e">
        <f t="shared" si="2"/>
        <v>#DIV/0!</v>
      </c>
    </row>
    <row r="90" spans="1:8" ht="24.95" customHeight="1" x14ac:dyDescent="0.25">
      <c r="A90" s="125"/>
      <c r="B90" s="129" t="s">
        <v>24</v>
      </c>
      <c r="C90" s="130"/>
      <c r="D90" s="15"/>
      <c r="E90" s="18"/>
      <c r="F90" s="16"/>
      <c r="G90" s="12">
        <v>1</v>
      </c>
      <c r="H90" s="4" t="e">
        <f t="shared" si="2"/>
        <v>#DIV/0!</v>
      </c>
    </row>
    <row r="91" spans="1:8" ht="24.95" customHeight="1" thickBot="1" x14ac:dyDescent="0.3">
      <c r="A91" s="126"/>
      <c r="B91" s="176" t="s">
        <v>25</v>
      </c>
      <c r="C91" s="177"/>
      <c r="D91" s="97"/>
      <c r="E91" s="19"/>
      <c r="F91" s="99"/>
      <c r="G91" s="8">
        <v>0.3</v>
      </c>
      <c r="H91" s="23" t="e">
        <f t="shared" si="2"/>
        <v>#DIV/0!</v>
      </c>
    </row>
    <row r="92" spans="1:8" ht="24.95" customHeight="1" thickBot="1" x14ac:dyDescent="0.3">
      <c r="A92" s="123" t="s">
        <v>103</v>
      </c>
      <c r="B92" s="123"/>
      <c r="C92" s="123"/>
      <c r="D92" s="123"/>
      <c r="E92" s="123"/>
      <c r="F92" s="123"/>
      <c r="G92" s="123"/>
      <c r="H92" s="53" t="e">
        <f>SUM(H89:H91)</f>
        <v>#DIV/0!</v>
      </c>
    </row>
    <row r="94" spans="1:8" s="34" customFormat="1" ht="24.95" customHeight="1" x14ac:dyDescent="0.3">
      <c r="A94" s="167" t="s">
        <v>99</v>
      </c>
      <c r="B94" s="167"/>
      <c r="C94" s="167"/>
      <c r="D94" s="167"/>
      <c r="E94" s="167"/>
      <c r="F94" s="167"/>
      <c r="G94" s="167"/>
      <c r="H94" s="167"/>
    </row>
    <row r="95" spans="1:8" ht="24.95" customHeight="1" thickBot="1" x14ac:dyDescent="0.3">
      <c r="C95" s="24"/>
      <c r="D95" s="6" t="s">
        <v>0</v>
      </c>
      <c r="E95" s="6" t="s">
        <v>1</v>
      </c>
      <c r="F95" s="6" t="s">
        <v>3</v>
      </c>
      <c r="G95" s="7" t="s">
        <v>35</v>
      </c>
      <c r="H95" s="3" t="s">
        <v>4</v>
      </c>
    </row>
    <row r="96" spans="1:8" ht="30" customHeight="1" thickTop="1" thickBot="1" x14ac:dyDescent="0.3">
      <c r="A96" s="174" t="s">
        <v>113</v>
      </c>
      <c r="B96" s="127" t="s">
        <v>79</v>
      </c>
      <c r="C96" s="128"/>
      <c r="D96" s="107"/>
      <c r="E96" s="108"/>
      <c r="F96" s="109"/>
      <c r="G96" s="8">
        <v>0.1</v>
      </c>
      <c r="H96" s="4" t="e">
        <f>AVERAGE(D96:F96)*G96</f>
        <v>#DIV/0!</v>
      </c>
    </row>
    <row r="97" spans="1:8" ht="30" customHeight="1" thickTop="1" thickBot="1" x14ac:dyDescent="0.3">
      <c r="A97" s="175"/>
      <c r="B97" s="176" t="s">
        <v>80</v>
      </c>
      <c r="C97" s="177"/>
      <c r="D97" s="107"/>
      <c r="E97" s="108"/>
      <c r="F97" s="109"/>
      <c r="G97" s="73">
        <v>0.1</v>
      </c>
      <c r="H97" s="66" t="e">
        <f>AVERAGE(D97:F97)*G97</f>
        <v>#DIV/0!</v>
      </c>
    </row>
    <row r="98" spans="1:8" ht="30" customHeight="1" thickTop="1" thickBot="1" x14ac:dyDescent="0.3">
      <c r="A98" s="30" t="s">
        <v>81</v>
      </c>
      <c r="B98" s="186" t="s">
        <v>82</v>
      </c>
      <c r="C98" s="186"/>
      <c r="D98" s="107"/>
      <c r="E98" s="108"/>
      <c r="F98" s="109"/>
      <c r="G98" s="74">
        <v>0.4</v>
      </c>
      <c r="H98" s="71" t="e">
        <f t="shared" ref="H98:H120" si="3">AVERAGE(D98:F98)*G98</f>
        <v>#DIV/0!</v>
      </c>
    </row>
    <row r="99" spans="1:8" ht="24.95" customHeight="1" thickTop="1" x14ac:dyDescent="0.25">
      <c r="A99" s="164" t="s">
        <v>115</v>
      </c>
      <c r="B99" s="118" t="s">
        <v>114</v>
      </c>
      <c r="C99" s="25" t="s">
        <v>27</v>
      </c>
      <c r="D99" s="91"/>
      <c r="E99" s="92"/>
      <c r="F99" s="93"/>
      <c r="G99" s="8">
        <v>0.3</v>
      </c>
      <c r="H99" s="64" t="e">
        <f t="shared" si="3"/>
        <v>#DIV/0!</v>
      </c>
    </row>
    <row r="100" spans="1:8" ht="24.95" customHeight="1" x14ac:dyDescent="0.25">
      <c r="A100" s="165"/>
      <c r="B100" s="119" t="s">
        <v>118</v>
      </c>
      <c r="C100" s="25" t="s">
        <v>26</v>
      </c>
      <c r="D100" s="100"/>
      <c r="E100" s="113"/>
      <c r="F100" s="102"/>
      <c r="G100" s="63">
        <v>0.3</v>
      </c>
      <c r="H100" s="64" t="e">
        <f t="shared" si="3"/>
        <v>#DIV/0!</v>
      </c>
    </row>
    <row r="101" spans="1:8" ht="24.95" customHeight="1" x14ac:dyDescent="0.25">
      <c r="A101" s="165"/>
      <c r="B101" s="120" t="s">
        <v>114</v>
      </c>
      <c r="C101" s="25" t="s">
        <v>27</v>
      </c>
      <c r="D101" s="94"/>
      <c r="E101" s="95"/>
      <c r="F101" s="96"/>
      <c r="G101" s="8">
        <v>0.3</v>
      </c>
      <c r="H101" s="4" t="e">
        <f t="shared" si="3"/>
        <v>#DIV/0!</v>
      </c>
    </row>
    <row r="102" spans="1:8" ht="24.95" customHeight="1" x14ac:dyDescent="0.25">
      <c r="A102" s="165"/>
      <c r="B102" s="121" t="s">
        <v>119</v>
      </c>
      <c r="C102" s="25" t="s">
        <v>26</v>
      </c>
      <c r="D102" s="94"/>
      <c r="E102" s="95"/>
      <c r="F102" s="96"/>
      <c r="G102" s="8">
        <v>0.3</v>
      </c>
      <c r="H102" s="4" t="e">
        <f t="shared" si="3"/>
        <v>#DIV/0!</v>
      </c>
    </row>
    <row r="103" spans="1:8" ht="24.95" customHeight="1" x14ac:dyDescent="0.25">
      <c r="A103" s="165"/>
      <c r="B103" s="173" t="s">
        <v>83</v>
      </c>
      <c r="C103" s="25" t="s">
        <v>27</v>
      </c>
      <c r="D103" s="94"/>
      <c r="E103" s="95"/>
      <c r="F103" s="96"/>
      <c r="G103" s="8">
        <v>0.3</v>
      </c>
      <c r="H103" s="4" t="e">
        <f t="shared" si="3"/>
        <v>#DIV/0!</v>
      </c>
    </row>
    <row r="104" spans="1:8" ht="24.95" customHeight="1" x14ac:dyDescent="0.25">
      <c r="A104" s="165"/>
      <c r="B104" s="168"/>
      <c r="C104" s="25" t="s">
        <v>28</v>
      </c>
      <c r="D104" s="94"/>
      <c r="E104" s="95"/>
      <c r="F104" s="96"/>
      <c r="G104" s="8">
        <v>0.3</v>
      </c>
      <c r="H104" s="4" t="e">
        <f t="shared" si="3"/>
        <v>#DIV/0!</v>
      </c>
    </row>
    <row r="105" spans="1:8" ht="24.95" customHeight="1" x14ac:dyDescent="0.25">
      <c r="A105" s="165"/>
      <c r="B105" s="178" t="s">
        <v>37</v>
      </c>
      <c r="C105" s="25" t="s">
        <v>121</v>
      </c>
      <c r="D105" s="94"/>
      <c r="E105" s="95"/>
      <c r="F105" s="96"/>
      <c r="G105" s="8">
        <v>0.3</v>
      </c>
      <c r="H105" s="4" t="e">
        <f t="shared" si="3"/>
        <v>#DIV/0!</v>
      </c>
    </row>
    <row r="106" spans="1:8" ht="24.95" customHeight="1" x14ac:dyDescent="0.25">
      <c r="A106" s="165"/>
      <c r="B106" s="168"/>
      <c r="C106" s="25" t="s">
        <v>28</v>
      </c>
      <c r="D106" s="94"/>
      <c r="E106" s="95"/>
      <c r="F106" s="96"/>
      <c r="G106" s="8">
        <v>0.1</v>
      </c>
      <c r="H106" s="4" t="e">
        <f t="shared" si="3"/>
        <v>#DIV/0!</v>
      </c>
    </row>
    <row r="107" spans="1:8" ht="24.95" customHeight="1" x14ac:dyDescent="0.25">
      <c r="A107" s="165"/>
      <c r="B107" s="173" t="s">
        <v>70</v>
      </c>
      <c r="C107" s="25" t="s">
        <v>27</v>
      </c>
      <c r="D107" s="94"/>
      <c r="E107" s="95"/>
      <c r="F107" s="96"/>
      <c r="G107" s="8">
        <v>0.3</v>
      </c>
      <c r="H107" s="4" t="e">
        <f t="shared" si="3"/>
        <v>#DIV/0!</v>
      </c>
    </row>
    <row r="108" spans="1:8" ht="24.95" customHeight="1" thickBot="1" x14ac:dyDescent="0.3">
      <c r="A108" s="166"/>
      <c r="B108" s="169"/>
      <c r="C108" s="26" t="s">
        <v>28</v>
      </c>
      <c r="D108" s="97"/>
      <c r="E108" s="98"/>
      <c r="F108" s="99"/>
      <c r="G108" s="65">
        <v>0.1</v>
      </c>
      <c r="H108" s="66" t="e">
        <f t="shared" si="3"/>
        <v>#DIV/0!</v>
      </c>
    </row>
    <row r="109" spans="1:8" ht="30" customHeight="1" thickTop="1" x14ac:dyDescent="0.25">
      <c r="A109" s="164" t="s">
        <v>84</v>
      </c>
      <c r="B109" s="127" t="s">
        <v>29</v>
      </c>
      <c r="C109" s="54" t="s">
        <v>85</v>
      </c>
      <c r="D109" s="91"/>
      <c r="E109" s="92"/>
      <c r="F109" s="93"/>
      <c r="G109" s="61">
        <v>0.4</v>
      </c>
      <c r="H109" s="62" t="e">
        <f t="shared" si="3"/>
        <v>#DIV/0!</v>
      </c>
    </row>
    <row r="110" spans="1:8" ht="24.95" customHeight="1" x14ac:dyDescent="0.25">
      <c r="A110" s="165"/>
      <c r="B110" s="129"/>
      <c r="C110" s="25" t="s">
        <v>86</v>
      </c>
      <c r="D110" s="94"/>
      <c r="E110" s="95"/>
      <c r="F110" s="96"/>
      <c r="G110" s="8">
        <v>0.4</v>
      </c>
      <c r="H110" s="4" t="e">
        <f t="shared" si="3"/>
        <v>#DIV/0!</v>
      </c>
    </row>
    <row r="111" spans="1:8" ht="24.95" customHeight="1" x14ac:dyDescent="0.25">
      <c r="A111" s="165"/>
      <c r="B111" s="129" t="s">
        <v>30</v>
      </c>
      <c r="C111" s="25" t="s">
        <v>31</v>
      </c>
      <c r="D111" s="94"/>
      <c r="E111" s="95"/>
      <c r="F111" s="96"/>
      <c r="G111" s="8">
        <v>0.2</v>
      </c>
      <c r="H111" s="4" t="e">
        <f t="shared" si="3"/>
        <v>#DIV/0!</v>
      </c>
    </row>
    <row r="112" spans="1:8" ht="24.95" customHeight="1" x14ac:dyDescent="0.25">
      <c r="A112" s="165"/>
      <c r="B112" s="129"/>
      <c r="C112" s="25" t="s">
        <v>32</v>
      </c>
      <c r="D112" s="94"/>
      <c r="E112" s="95"/>
      <c r="F112" s="96"/>
      <c r="G112" s="8">
        <v>0.2</v>
      </c>
      <c r="H112" s="4" t="e">
        <f t="shared" si="3"/>
        <v>#DIV/0!</v>
      </c>
    </row>
    <row r="113" spans="1:8" ht="24.95" customHeight="1" x14ac:dyDescent="0.25">
      <c r="A113" s="165"/>
      <c r="B113" s="129"/>
      <c r="C113" s="25" t="s">
        <v>33</v>
      </c>
      <c r="D113" s="94"/>
      <c r="E113" s="95"/>
      <c r="F113" s="96"/>
      <c r="G113" s="8">
        <v>0.2</v>
      </c>
      <c r="H113" s="4" t="e">
        <f t="shared" si="3"/>
        <v>#DIV/0!</v>
      </c>
    </row>
    <row r="114" spans="1:8" ht="24.95" customHeight="1" x14ac:dyDescent="0.25">
      <c r="A114" s="165"/>
      <c r="B114" s="129"/>
      <c r="C114" s="25" t="s">
        <v>34</v>
      </c>
      <c r="D114" s="94"/>
      <c r="E114" s="95"/>
      <c r="F114" s="96"/>
      <c r="G114" s="8">
        <v>0.2</v>
      </c>
      <c r="H114" s="4" t="e">
        <f t="shared" si="3"/>
        <v>#DIV/0!</v>
      </c>
    </row>
    <row r="115" spans="1:8" ht="24.95" customHeight="1" x14ac:dyDescent="0.25">
      <c r="A115" s="165"/>
      <c r="B115" s="129"/>
      <c r="C115" s="25" t="s">
        <v>63</v>
      </c>
      <c r="D115" s="94"/>
      <c r="E115" s="95"/>
      <c r="F115" s="96"/>
      <c r="G115" s="8">
        <v>0.2</v>
      </c>
      <c r="H115" s="4" t="e">
        <f t="shared" si="3"/>
        <v>#DIV/0!</v>
      </c>
    </row>
    <row r="116" spans="1:8" ht="24.95" customHeight="1" thickBot="1" x14ac:dyDescent="0.3">
      <c r="A116" s="165"/>
      <c r="B116" s="173"/>
      <c r="C116" s="75" t="s">
        <v>87</v>
      </c>
      <c r="D116" s="110"/>
      <c r="E116" s="111"/>
      <c r="F116" s="112"/>
      <c r="G116" s="76">
        <v>0.2</v>
      </c>
      <c r="H116" s="23" t="e">
        <f t="shared" si="3"/>
        <v>#DIV/0!</v>
      </c>
    </row>
    <row r="117" spans="1:8" ht="24.95" customHeight="1" thickTop="1" x14ac:dyDescent="0.25">
      <c r="A117" s="164" t="s">
        <v>88</v>
      </c>
      <c r="B117" s="57" t="s">
        <v>93</v>
      </c>
      <c r="C117" s="58" t="s">
        <v>92</v>
      </c>
      <c r="D117" s="91"/>
      <c r="E117" s="17"/>
      <c r="F117" s="93"/>
      <c r="G117" s="72">
        <v>0.2</v>
      </c>
      <c r="H117" s="77" t="e">
        <f t="shared" si="3"/>
        <v>#DIV/0!</v>
      </c>
    </row>
    <row r="118" spans="1:8" ht="24.95" customHeight="1" thickBot="1" x14ac:dyDescent="0.3">
      <c r="A118" s="166"/>
      <c r="B118" s="56" t="s">
        <v>94</v>
      </c>
      <c r="C118" s="26" t="s">
        <v>92</v>
      </c>
      <c r="D118" s="97"/>
      <c r="E118" s="19"/>
      <c r="F118" s="99"/>
      <c r="G118" s="73">
        <v>0.2</v>
      </c>
      <c r="H118" s="66" t="e">
        <f t="shared" si="3"/>
        <v>#DIV/0!</v>
      </c>
    </row>
    <row r="119" spans="1:8" ht="24.95" customHeight="1" thickTop="1" x14ac:dyDescent="0.25">
      <c r="A119" s="164" t="s">
        <v>89</v>
      </c>
      <c r="B119" s="127" t="s">
        <v>90</v>
      </c>
      <c r="C119" s="128"/>
      <c r="D119" s="91"/>
      <c r="E119" s="17"/>
      <c r="F119" s="93"/>
      <c r="G119" s="72">
        <v>0.2</v>
      </c>
      <c r="H119" s="77" t="e">
        <f t="shared" si="3"/>
        <v>#DIV/0!</v>
      </c>
    </row>
    <row r="120" spans="1:8" ht="24.95" customHeight="1" thickBot="1" x14ac:dyDescent="0.3">
      <c r="A120" s="166"/>
      <c r="B120" s="176" t="s">
        <v>91</v>
      </c>
      <c r="C120" s="177"/>
      <c r="D120" s="97"/>
      <c r="E120" s="19"/>
      <c r="F120" s="99"/>
      <c r="G120" s="73">
        <v>0.2</v>
      </c>
      <c r="H120" s="66" t="e">
        <f t="shared" si="3"/>
        <v>#DIV/0!</v>
      </c>
    </row>
    <row r="121" spans="1:8" ht="24.95" customHeight="1" thickBot="1" x14ac:dyDescent="0.3">
      <c r="C121" s="171" t="s">
        <v>102</v>
      </c>
      <c r="D121" s="171"/>
      <c r="E121" s="171"/>
      <c r="F121" s="171"/>
      <c r="G121" s="172"/>
      <c r="H121" s="69" t="e">
        <f>SUM(H96:H120)</f>
        <v>#DIV/0!</v>
      </c>
    </row>
    <row r="122" spans="1:8" ht="60" customHeight="1" x14ac:dyDescent="0.25">
      <c r="C122" s="52"/>
      <c r="D122" s="52"/>
      <c r="E122" s="52"/>
      <c r="F122" s="52"/>
      <c r="G122" s="52"/>
      <c r="H122" s="35"/>
    </row>
    <row r="123" spans="1:8" ht="24.95" customHeight="1" x14ac:dyDescent="0.25">
      <c r="A123" s="167" t="s">
        <v>100</v>
      </c>
      <c r="B123" s="167"/>
      <c r="C123" s="167"/>
      <c r="D123" s="167"/>
      <c r="E123" s="167"/>
      <c r="F123" s="167"/>
      <c r="G123" s="167"/>
      <c r="H123" s="167"/>
    </row>
    <row r="124" spans="1:8" ht="24.95" customHeight="1" thickBot="1" x14ac:dyDescent="0.3">
      <c r="C124" s="24"/>
      <c r="D124" s="6" t="s">
        <v>0</v>
      </c>
      <c r="E124" s="6" t="s">
        <v>1</v>
      </c>
      <c r="F124" s="6" t="s">
        <v>3</v>
      </c>
      <c r="G124" s="22" t="s">
        <v>35</v>
      </c>
      <c r="H124" s="3" t="s">
        <v>2</v>
      </c>
    </row>
    <row r="125" spans="1:8" ht="24.95" customHeight="1" thickTop="1" x14ac:dyDescent="0.25">
      <c r="A125" s="164" t="s">
        <v>95</v>
      </c>
      <c r="B125" s="170" t="s">
        <v>116</v>
      </c>
      <c r="C125" s="170"/>
      <c r="D125" s="91"/>
      <c r="E125" s="92"/>
      <c r="F125" s="93"/>
      <c r="G125" s="8">
        <v>0.3</v>
      </c>
      <c r="H125" s="4" t="e">
        <f t="shared" ref="H125:H136" si="4">AVERAGE(D125:F125)*G125</f>
        <v>#DIV/0!</v>
      </c>
    </row>
    <row r="126" spans="1:8" ht="24.95" customHeight="1" x14ac:dyDescent="0.25">
      <c r="A126" s="165"/>
      <c r="B126" s="129" t="s">
        <v>117</v>
      </c>
      <c r="C126" s="130"/>
      <c r="D126" s="100"/>
      <c r="E126" s="113"/>
      <c r="F126" s="102"/>
      <c r="G126" s="8">
        <v>0.3</v>
      </c>
      <c r="H126" s="4" t="e">
        <f t="shared" si="4"/>
        <v>#DIV/0!</v>
      </c>
    </row>
    <row r="127" spans="1:8" ht="24.95" customHeight="1" x14ac:dyDescent="0.25">
      <c r="A127" s="165"/>
      <c r="B127" s="129" t="s">
        <v>36</v>
      </c>
      <c r="C127" s="130"/>
      <c r="D127" s="100"/>
      <c r="E127" s="113"/>
      <c r="F127" s="102"/>
      <c r="G127" s="8">
        <v>0.6</v>
      </c>
      <c r="H127" s="4" t="e">
        <f t="shared" si="4"/>
        <v>#DIV/0!</v>
      </c>
    </row>
    <row r="128" spans="1:8" ht="24.95" customHeight="1" x14ac:dyDescent="0.25">
      <c r="A128" s="165"/>
      <c r="B128" s="129" t="s">
        <v>37</v>
      </c>
      <c r="C128" s="129"/>
      <c r="D128" s="94"/>
      <c r="E128" s="95"/>
      <c r="F128" s="96"/>
      <c r="G128" s="8">
        <v>0.6</v>
      </c>
      <c r="H128" s="4" t="e">
        <f t="shared" si="4"/>
        <v>#DIV/0!</v>
      </c>
    </row>
    <row r="129" spans="1:8" ht="24.95" customHeight="1" thickBot="1" x14ac:dyDescent="0.3">
      <c r="A129" s="166"/>
      <c r="B129" s="169" t="s">
        <v>70</v>
      </c>
      <c r="C129" s="169"/>
      <c r="D129" s="97"/>
      <c r="E129" s="98"/>
      <c r="F129" s="99"/>
      <c r="G129" s="65">
        <v>0.6</v>
      </c>
      <c r="H129" s="66" t="e">
        <f t="shared" si="4"/>
        <v>#DIV/0!</v>
      </c>
    </row>
    <row r="130" spans="1:8" ht="24.95" customHeight="1" thickTop="1" x14ac:dyDescent="0.25">
      <c r="A130" s="164" t="s">
        <v>96</v>
      </c>
      <c r="B130" s="170" t="s">
        <v>38</v>
      </c>
      <c r="C130" s="170"/>
      <c r="D130" s="91"/>
      <c r="E130" s="92"/>
      <c r="F130" s="93"/>
      <c r="G130" s="63">
        <v>0.6</v>
      </c>
      <c r="H130" s="64" t="e">
        <f t="shared" si="4"/>
        <v>#DIV/0!</v>
      </c>
    </row>
    <row r="131" spans="1:8" ht="24.95" customHeight="1" x14ac:dyDescent="0.25">
      <c r="A131" s="165"/>
      <c r="B131" s="129" t="s">
        <v>39</v>
      </c>
      <c r="C131" s="129"/>
      <c r="D131" s="94"/>
      <c r="E131" s="95"/>
      <c r="F131" s="96"/>
      <c r="G131" s="8">
        <v>0.6</v>
      </c>
      <c r="H131" s="4" t="e">
        <f t="shared" si="4"/>
        <v>#DIV/0!</v>
      </c>
    </row>
    <row r="132" spans="1:8" ht="24.95" customHeight="1" x14ac:dyDescent="0.25">
      <c r="A132" s="165"/>
      <c r="B132" s="168" t="s">
        <v>40</v>
      </c>
      <c r="C132" s="168"/>
      <c r="D132" s="94"/>
      <c r="E132" s="95"/>
      <c r="F132" s="96"/>
      <c r="G132" s="8">
        <v>0.6</v>
      </c>
      <c r="H132" s="4" t="e">
        <f t="shared" si="4"/>
        <v>#DIV/0!</v>
      </c>
    </row>
    <row r="133" spans="1:8" ht="24.95" customHeight="1" thickBot="1" x14ac:dyDescent="0.3">
      <c r="A133" s="166"/>
      <c r="B133" s="169" t="s">
        <v>41</v>
      </c>
      <c r="C133" s="169"/>
      <c r="D133" s="97"/>
      <c r="E133" s="98"/>
      <c r="F133" s="99"/>
      <c r="G133" s="65">
        <v>0.6</v>
      </c>
      <c r="H133" s="66" t="e">
        <f t="shared" si="4"/>
        <v>#DIV/0!</v>
      </c>
    </row>
    <row r="134" spans="1:8" ht="24.95" customHeight="1" thickTop="1" x14ac:dyDescent="0.25">
      <c r="A134" s="164" t="s">
        <v>97</v>
      </c>
      <c r="B134" s="170" t="s">
        <v>98</v>
      </c>
      <c r="C134" s="170"/>
      <c r="D134" s="91"/>
      <c r="E134" s="92"/>
      <c r="F134" s="93"/>
      <c r="G134" s="63">
        <v>0.4</v>
      </c>
      <c r="H134" s="64" t="e">
        <f t="shared" si="4"/>
        <v>#DIV/0!</v>
      </c>
    </row>
    <row r="135" spans="1:8" ht="24.95" customHeight="1" x14ac:dyDescent="0.25">
      <c r="A135" s="165"/>
      <c r="B135" s="129" t="s">
        <v>42</v>
      </c>
      <c r="C135" s="129"/>
      <c r="D135" s="94"/>
      <c r="E135" s="95"/>
      <c r="F135" s="96"/>
      <c r="G135" s="8">
        <v>0.4</v>
      </c>
      <c r="H135" s="4" t="e">
        <f t="shared" si="4"/>
        <v>#DIV/0!</v>
      </c>
    </row>
    <row r="136" spans="1:8" ht="24.95" customHeight="1" thickBot="1" x14ac:dyDescent="0.3">
      <c r="A136" s="166"/>
      <c r="B136" s="169" t="s">
        <v>43</v>
      </c>
      <c r="C136" s="169"/>
      <c r="D136" s="97"/>
      <c r="E136" s="98"/>
      <c r="F136" s="99"/>
      <c r="G136" s="8">
        <v>0.4</v>
      </c>
      <c r="H136" s="23" t="e">
        <f t="shared" si="4"/>
        <v>#DIV/0!</v>
      </c>
    </row>
    <row r="137" spans="1:8" ht="24.95" customHeight="1" thickBot="1" x14ac:dyDescent="0.3">
      <c r="C137" s="179" t="s">
        <v>101</v>
      </c>
      <c r="D137" s="179"/>
      <c r="E137" s="179"/>
      <c r="F137" s="179"/>
      <c r="G137" s="180"/>
      <c r="H137" s="53" t="e">
        <f>SUM(H125:H136)</f>
        <v>#DIV/0!</v>
      </c>
    </row>
    <row r="138" spans="1:8" ht="5.0999999999999996" customHeight="1" x14ac:dyDescent="0.25"/>
  </sheetData>
  <mergeCells count="115">
    <mergeCell ref="D4:H4"/>
    <mergeCell ref="B126:C126"/>
    <mergeCell ref="A119:A120"/>
    <mergeCell ref="B119:C119"/>
    <mergeCell ref="B120:C120"/>
    <mergeCell ref="B127:C127"/>
    <mergeCell ref="A19:H19"/>
    <mergeCell ref="F16:G16"/>
    <mergeCell ref="A87:H87"/>
    <mergeCell ref="A25:C25"/>
    <mergeCell ref="D25:E26"/>
    <mergeCell ref="F25:F26"/>
    <mergeCell ref="A26:C26"/>
    <mergeCell ref="A17:E17"/>
    <mergeCell ref="F17:G17"/>
    <mergeCell ref="A21:C23"/>
    <mergeCell ref="A43:A45"/>
    <mergeCell ref="B43:C43"/>
    <mergeCell ref="B44:C44"/>
    <mergeCell ref="B81:C81"/>
    <mergeCell ref="B74:C74"/>
    <mergeCell ref="B51:C51"/>
    <mergeCell ref="A9:A10"/>
    <mergeCell ref="A5:I5"/>
    <mergeCell ref="B75:C75"/>
    <mergeCell ref="A72:A75"/>
    <mergeCell ref="B63:C63"/>
    <mergeCell ref="B45:C45"/>
    <mergeCell ref="B72:C72"/>
    <mergeCell ref="B73:C73"/>
    <mergeCell ref="A48:H48"/>
    <mergeCell ref="A41:H41"/>
    <mergeCell ref="E18:H18"/>
    <mergeCell ref="A13:E13"/>
    <mergeCell ref="F13:G13"/>
    <mergeCell ref="A14:E14"/>
    <mergeCell ref="F14:G14"/>
    <mergeCell ref="D21:E21"/>
    <mergeCell ref="F21:G21"/>
    <mergeCell ref="D23:E23"/>
    <mergeCell ref="A16:E16"/>
    <mergeCell ref="B58:B62"/>
    <mergeCell ref="B64:B68"/>
    <mergeCell ref="C137:G137"/>
    <mergeCell ref="A54:A56"/>
    <mergeCell ref="A50:A53"/>
    <mergeCell ref="A46:G46"/>
    <mergeCell ref="B54:C54"/>
    <mergeCell ref="B55:C55"/>
    <mergeCell ref="B56:C56"/>
    <mergeCell ref="B50:C50"/>
    <mergeCell ref="B52:C52"/>
    <mergeCell ref="B53:C53"/>
    <mergeCell ref="B91:C91"/>
    <mergeCell ref="B69:C69"/>
    <mergeCell ref="B70:C70"/>
    <mergeCell ref="B71:C71"/>
    <mergeCell ref="A85:G85"/>
    <mergeCell ref="A76:A81"/>
    <mergeCell ref="B84:C84"/>
    <mergeCell ref="A109:A116"/>
    <mergeCell ref="B98:C98"/>
    <mergeCell ref="B107:B108"/>
    <mergeCell ref="B78:B79"/>
    <mergeCell ref="B57:C57"/>
    <mergeCell ref="A57:A71"/>
    <mergeCell ref="B136:C136"/>
    <mergeCell ref="A125:A129"/>
    <mergeCell ref="A130:A133"/>
    <mergeCell ref="A134:A136"/>
    <mergeCell ref="A94:H94"/>
    <mergeCell ref="B131:C131"/>
    <mergeCell ref="B132:C132"/>
    <mergeCell ref="B133:C133"/>
    <mergeCell ref="B134:C134"/>
    <mergeCell ref="B135:C135"/>
    <mergeCell ref="A99:A108"/>
    <mergeCell ref="B128:C128"/>
    <mergeCell ref="C121:G121"/>
    <mergeCell ref="B129:C129"/>
    <mergeCell ref="B130:C130"/>
    <mergeCell ref="B96:C96"/>
    <mergeCell ref="B109:B110"/>
    <mergeCell ref="B111:B116"/>
    <mergeCell ref="B125:C125"/>
    <mergeCell ref="A123:H123"/>
    <mergeCell ref="A96:A97"/>
    <mergeCell ref="B97:C97"/>
    <mergeCell ref="B105:B106"/>
    <mergeCell ref="A117:A118"/>
    <mergeCell ref="B103:B104"/>
    <mergeCell ref="A92:G92"/>
    <mergeCell ref="A89:A91"/>
    <mergeCell ref="B89:C89"/>
    <mergeCell ref="B90:C90"/>
    <mergeCell ref="A2:B4"/>
    <mergeCell ref="C2:H2"/>
    <mergeCell ref="C3:H3"/>
    <mergeCell ref="A6:H6"/>
    <mergeCell ref="A8:H8"/>
    <mergeCell ref="C9:D9"/>
    <mergeCell ref="C10:D10"/>
    <mergeCell ref="E9:H9"/>
    <mergeCell ref="E10:H10"/>
    <mergeCell ref="A12:H12"/>
    <mergeCell ref="A29:H39"/>
    <mergeCell ref="B76:C76"/>
    <mergeCell ref="B77:C77"/>
    <mergeCell ref="B80:C80"/>
    <mergeCell ref="A15:E15"/>
    <mergeCell ref="F15:G15"/>
    <mergeCell ref="B9:B10"/>
    <mergeCell ref="A82:A83"/>
    <mergeCell ref="B82:C82"/>
    <mergeCell ref="B83:C83"/>
  </mergeCells>
  <conditionalFormatting sqref="D25">
    <cfRule type="cellIs" dxfId="9" priority="1" operator="greaterThan">
      <formula>0</formula>
    </cfRule>
    <cfRule type="cellIs" dxfId="8" priority="2" operator="equal">
      <formula>0</formula>
    </cfRule>
  </conditionalFormatting>
  <conditionalFormatting sqref="F13:G13">
    <cfRule type="cellIs" dxfId="7" priority="10" operator="equal">
      <formula>0</formula>
    </cfRule>
  </conditionalFormatting>
  <conditionalFormatting sqref="F14:G14">
    <cfRule type="cellIs" dxfId="6" priority="9" operator="equal">
      <formula>0</formula>
    </cfRule>
  </conditionalFormatting>
  <conditionalFormatting sqref="F15:G15">
    <cfRule type="cellIs" dxfId="5" priority="8" operator="equal">
      <formula>0</formula>
    </cfRule>
  </conditionalFormatting>
  <conditionalFormatting sqref="F16:G16">
    <cfRule type="cellIs" dxfId="4" priority="7" operator="equal">
      <formula>0</formula>
    </cfRule>
  </conditionalFormatting>
  <conditionalFormatting sqref="F17:G17">
    <cfRule type="cellIs" dxfId="3" priority="6" operator="equal">
      <formula>0</formula>
    </cfRule>
  </conditionalFormatting>
  <conditionalFormatting sqref="D21:E21">
    <cfRule type="cellIs" dxfId="2" priority="5" operator="equal">
      <formula>0</formula>
    </cfRule>
  </conditionalFormatting>
  <conditionalFormatting sqref="D23:E23">
    <cfRule type="cellIs" dxfId="1" priority="4" operator="equal">
      <formula>0</formula>
    </cfRule>
  </conditionalFormatting>
  <conditionalFormatting sqref="D25:E26">
    <cfRule type="cellIs" dxfId="0" priority="3" operator="equal">
      <formula>0</formula>
    </cfRule>
  </conditionalFormatting>
  <pageMargins left="0.78740157480314965" right="0.19685039370078741" top="0.51181102362204722" bottom="0.11811023622047245" header="0.51181102362204722" footer="0.51181102362204722"/>
  <pageSetup paperSize="9" scale="64" orientation="portrait" horizontalDpi="4294967293" verticalDpi="0" r:id="rId1"/>
  <headerFooter alignWithMargins="0"/>
  <rowBreaks count="2" manualBreakCount="2">
    <brk id="3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Candidat n°1</vt:lpstr>
      <vt:lpstr>Feuil1</vt:lpstr>
      <vt:lpstr>Feuil2</vt:lpstr>
      <vt:lpstr>Feuil3</vt:lpstr>
      <vt:lpstr>'Candidat n°1'!Zone_d_impression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T450</cp:lastModifiedBy>
  <cp:lastPrinted>2017-11-07T20:02:25Z</cp:lastPrinted>
  <dcterms:created xsi:type="dcterms:W3CDTF">2011-10-20T07:37:14Z</dcterms:created>
  <dcterms:modified xsi:type="dcterms:W3CDTF">2018-11-08T10:28:42Z</dcterms:modified>
</cp:coreProperties>
</file>