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mc:AlternateContent xmlns:mc="http://schemas.openxmlformats.org/markup-compatibility/2006">
    <mc:Choice Requires="x15">
      <x15ac:absPath xmlns:x15ac="http://schemas.microsoft.com/office/spreadsheetml/2010/11/ac" url="C:\Users\Serge\Documents\01 CRNHR\00 Contributions 2018\Pouffet Franck\Fiches TK\"/>
    </mc:Choice>
  </mc:AlternateContent>
  <xr:revisionPtr revIDLastSave="0" documentId="13_ncr:1_{5923E849-2A18-4DDE-8F48-1F7E668A05A0}" xr6:coauthVersionLast="40" xr6:coauthVersionMax="40" xr10:uidLastSave="{00000000-0000-0000-0000-000000000000}"/>
  <bookViews>
    <workbookView xWindow="0" yWindow="0" windowWidth="20496" windowHeight="7620" activeTab="1" xr2:uid="{00000000-000D-0000-FFFF-FFFF00000000}"/>
  </bookViews>
  <sheets>
    <sheet name="Feuil17" sheetId="17" r:id="rId1"/>
    <sheet name="Feuil1" sheetId="1" r:id="rId2"/>
    <sheet name="Feuil2" sheetId="2" r:id="rId3"/>
    <sheet name="Feuil3" sheetId="3" r:id="rId4"/>
    <sheet name="Feuil4" sheetId="4" r:id="rId5"/>
    <sheet name="Feuil5" sheetId="5" r:id="rId6"/>
    <sheet name="Feuil6" sheetId="6" r:id="rId7"/>
    <sheet name="Feuil7" sheetId="7" r:id="rId8"/>
    <sheet name="Feuil8" sheetId="8" r:id="rId9"/>
    <sheet name="Feuil9" sheetId="9" r:id="rId10"/>
    <sheet name="Feuil10" sheetId="10" r:id="rId11"/>
    <sheet name="Feuil11" sheetId="11" r:id="rId12"/>
    <sheet name="Feuil12" sheetId="12" r:id="rId13"/>
    <sheet name="Feuil13" sheetId="13" r:id="rId14"/>
    <sheet name="Feuil14" sheetId="14" r:id="rId15"/>
    <sheet name="Feuil15" sheetId="15" r:id="rId16"/>
    <sheet name="Feuil16" sheetId="16" r:id="rId17"/>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8" i="1" l="1"/>
  <c r="K28" i="1" s="1"/>
  <c r="I27" i="1"/>
  <c r="K27" i="1" s="1"/>
  <c r="K55" i="1"/>
  <c r="I52" i="1"/>
  <c r="K52" i="1" s="1"/>
  <c r="I58" i="1"/>
  <c r="K58" i="1" s="1"/>
  <c r="I57" i="1"/>
  <c r="K57" i="1" s="1"/>
  <c r="I56" i="1"/>
  <c r="K56" i="1" s="1"/>
  <c r="I55" i="1"/>
  <c r="I54" i="1"/>
  <c r="K54" i="1" s="1"/>
  <c r="K61" i="1" l="1"/>
  <c r="I17" i="1"/>
  <c r="K17" i="1"/>
  <c r="I18" i="1"/>
  <c r="K18" i="1" s="1"/>
  <c r="I21" i="1"/>
  <c r="K21" i="1"/>
  <c r="I22" i="1"/>
  <c r="K22" i="1"/>
  <c r="I23" i="1"/>
  <c r="K23" i="1" s="1"/>
  <c r="I24" i="1"/>
  <c r="K24" i="1" s="1"/>
  <c r="I25" i="1"/>
  <c r="K25" i="1" s="1"/>
  <c r="I26" i="1"/>
  <c r="K26" i="1" s="1"/>
  <c r="I29" i="1"/>
  <c r="K29" i="1" s="1"/>
  <c r="I30" i="1"/>
  <c r="K30" i="1"/>
  <c r="I31" i="1"/>
  <c r="K31" i="1" s="1"/>
  <c r="I33" i="1"/>
  <c r="K33" i="1"/>
  <c r="I34" i="1"/>
  <c r="K34" i="1" s="1"/>
  <c r="I35" i="1"/>
  <c r="K35" i="1" s="1"/>
  <c r="I36" i="1"/>
  <c r="K36" i="1" s="1"/>
  <c r="I37" i="1"/>
  <c r="K37" i="1"/>
  <c r="I38" i="1"/>
  <c r="K38" i="1" s="1"/>
  <c r="I39" i="1"/>
  <c r="K39" i="1"/>
  <c r="I40" i="1"/>
  <c r="K40" i="1" s="1"/>
  <c r="I41" i="1"/>
  <c r="K41" i="1"/>
  <c r="I42" i="1"/>
  <c r="K42" i="1" s="1"/>
  <c r="I43" i="1"/>
  <c r="K43" i="1" s="1"/>
  <c r="I44" i="1"/>
  <c r="K44" i="1" s="1"/>
  <c r="I45" i="1"/>
  <c r="K45" i="1"/>
  <c r="I46" i="1"/>
  <c r="K46" i="1" s="1"/>
  <c r="I47" i="1"/>
  <c r="K47" i="1"/>
  <c r="I48" i="1"/>
  <c r="K48" i="1" s="1"/>
  <c r="I49" i="1"/>
  <c r="K49" i="1" s="1"/>
  <c r="I50" i="1"/>
  <c r="K50" i="1" s="1"/>
  <c r="I51" i="1"/>
  <c r="K51" i="1" s="1"/>
  <c r="I59" i="1"/>
  <c r="K59" i="1" s="1"/>
  <c r="I60" i="1"/>
  <c r="K60" i="1" s="1"/>
  <c r="I62" i="1"/>
  <c r="K62" i="1" s="1"/>
  <c r="I63" i="1"/>
  <c r="K63" i="1" s="1"/>
  <c r="K64" i="1" l="1"/>
  <c r="K65" i="1" l="1"/>
  <c r="K66" i="1" s="1"/>
  <c r="E12" i="1" l="1"/>
  <c r="E14" i="1" s="1"/>
</calcChain>
</file>

<file path=xl/sharedStrings.xml><?xml version="1.0" encoding="utf-8"?>
<sst xmlns="http://schemas.openxmlformats.org/spreadsheetml/2006/main" count="70" uniqueCount="49">
  <si>
    <t xml:space="preserve"> </t>
  </si>
  <si>
    <t>Date création</t>
  </si>
  <si>
    <t>pour</t>
  </si>
  <si>
    <t>Auteur</t>
  </si>
  <si>
    <t>cts</t>
  </si>
  <si>
    <t>Coeff multiplicateur</t>
  </si>
  <si>
    <t>TECHNIQUES</t>
  </si>
  <si>
    <t>valorisation</t>
  </si>
  <si>
    <t>NATURE</t>
  </si>
  <si>
    <t>U</t>
  </si>
  <si>
    <t>Total</t>
  </si>
  <si>
    <t>PUHT</t>
  </si>
  <si>
    <t>PTHT</t>
  </si>
  <si>
    <t>Boucherie</t>
  </si>
  <si>
    <t>B.O.F</t>
  </si>
  <si>
    <t>Fruits Légumes</t>
  </si>
  <si>
    <t>Cave / Divers</t>
  </si>
  <si>
    <t>Total denrées:</t>
  </si>
  <si>
    <t>Assaisonnement 2%:</t>
  </si>
  <si>
    <t>DENRÉES</t>
  </si>
  <si>
    <t>Économat</t>
  </si>
  <si>
    <t>Type</t>
  </si>
  <si>
    <t>Prix de vente / Portion HT</t>
  </si>
  <si>
    <t>Coût matières total HT</t>
  </si>
  <si>
    <t>Coût matières total:</t>
  </si>
  <si>
    <r>
      <t>Apport nutritionnel:</t>
    </r>
    <r>
      <rPr>
        <b/>
        <sz val="9"/>
        <rFont val="Arial"/>
        <family val="2"/>
      </rPr>
      <t xml:space="preserve">  169 K/cal pour 100g</t>
    </r>
  </si>
  <si>
    <t>Protéines 8,9 g / Glucides 22,4 g / Lipides 4,6 g</t>
  </si>
  <si>
    <t>Chorizo</t>
  </si>
  <si>
    <t>Supion</t>
  </si>
  <si>
    <t>Moule entière</t>
  </si>
  <si>
    <t>Surgelés</t>
  </si>
  <si>
    <t>Poivron rouge</t>
  </si>
  <si>
    <t>Poivron vert</t>
  </si>
  <si>
    <t>Concentré crustacé</t>
  </si>
  <si>
    <t>Bouillon de volaille</t>
  </si>
  <si>
    <t>Petit pois</t>
  </si>
  <si>
    <t>Vinaigre rouge</t>
  </si>
  <si>
    <t>Ail déshydraté</t>
  </si>
  <si>
    <t>Piment fort</t>
  </si>
  <si>
    <t>Colorant paëlla</t>
  </si>
  <si>
    <t>Oignons rissolés</t>
  </si>
  <si>
    <t>Huile d'olive</t>
  </si>
  <si>
    <t>kg</t>
  </si>
  <si>
    <t>Sel Poivre</t>
  </si>
  <si>
    <t>l</t>
  </si>
  <si>
    <t>Riz long américain</t>
  </si>
  <si>
    <t>Ailerons de poulet</t>
  </si>
  <si>
    <t>Crevette rose entière</t>
  </si>
  <si>
    <t>F.Pouffet                                cuisine-virtuelle.com/moodle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</si>
</sst>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6" x14ac:knownFonts="1">
    <font>
      <sz val="10"/>
      <name val="Arial"/>
    </font>
    <font>
      <b/>
      <sz val="10"/>
      <name val="Arial"/>
    </font>
    <font>
      <sz val="10"/>
      <name val="Arial"/>
    </font>
    <font>
      <b/>
      <u/>
      <sz val="10"/>
      <name val="Arial"/>
      <family val="2"/>
    </font>
    <font>
      <sz val="10"/>
      <name val="Arial"/>
      <family val="2"/>
    </font>
    <font>
      <b/>
      <u/>
      <sz val="8"/>
      <name val="Arial"/>
      <family val="2"/>
    </font>
    <font>
      <b/>
      <sz val="6"/>
      <name val="Arial"/>
      <family val="2"/>
    </font>
    <font>
      <sz val="6"/>
      <name val="Arial"/>
      <family val="2"/>
    </font>
    <font>
      <sz val="8"/>
      <name val="Arial"/>
      <family val="2"/>
    </font>
    <font>
      <b/>
      <sz val="8"/>
      <name val="Arial"/>
      <family val="2"/>
    </font>
    <font>
      <sz val="8"/>
      <name val="Arial"/>
    </font>
    <font>
      <b/>
      <u/>
      <sz val="9"/>
      <name val="Arial"/>
      <family val="2"/>
    </font>
    <font>
      <b/>
      <sz val="9"/>
      <name val="Arial"/>
      <family val="2"/>
    </font>
    <font>
      <b/>
      <sz val="9"/>
      <color indexed="62"/>
      <name val="Arial"/>
      <family val="2"/>
    </font>
    <font>
      <b/>
      <sz val="10"/>
      <name val="Arial"/>
      <family val="2"/>
    </font>
    <font>
      <sz val="9"/>
      <name val="Arial"/>
      <family val="2"/>
    </font>
  </fonts>
  <fills count="2">
    <fill>
      <patternFill patternType="none"/>
    </fill>
    <fill>
      <patternFill patternType="gray125"/>
    </fill>
  </fills>
  <borders count="52">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diagonal/>
    </border>
    <border>
      <left style="double">
        <color indexed="64"/>
      </left>
      <right/>
      <top/>
      <bottom style="medium">
        <color indexed="64"/>
      </bottom>
      <diagonal/>
    </border>
    <border>
      <left/>
      <right style="double">
        <color indexed="64"/>
      </right>
      <top/>
      <bottom/>
      <diagonal/>
    </border>
    <border>
      <left/>
      <right style="double">
        <color indexed="64"/>
      </right>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diagonal/>
    </border>
    <border>
      <left style="double">
        <color indexed="64"/>
      </left>
      <right/>
      <top/>
      <bottom style="double">
        <color indexed="64"/>
      </bottom>
      <diagonal/>
    </border>
    <border>
      <left style="medium">
        <color indexed="64"/>
      </left>
      <right style="medium">
        <color indexed="64"/>
      </right>
      <top/>
      <bottom style="medium">
        <color indexed="64"/>
      </bottom>
      <diagonal/>
    </border>
    <border>
      <left style="medium">
        <color indexed="64"/>
      </left>
      <right style="double">
        <color indexed="64"/>
      </right>
      <top/>
      <bottom/>
      <diagonal/>
    </border>
    <border>
      <left style="medium">
        <color indexed="64"/>
      </left>
      <right style="thin">
        <color indexed="64"/>
      </right>
      <top/>
      <bottom/>
      <diagonal/>
    </border>
    <border>
      <left/>
      <right style="double">
        <color indexed="64"/>
      </right>
      <top style="medium">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double">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double">
        <color indexed="64"/>
      </left>
      <right style="medium">
        <color indexed="64"/>
      </right>
      <top style="medium">
        <color indexed="64"/>
      </top>
      <bottom/>
      <diagonal/>
    </border>
    <border>
      <left style="thin">
        <color indexed="64"/>
      </left>
      <right style="double">
        <color indexed="64"/>
      </right>
      <top/>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s>
  <cellStyleXfs count="1">
    <xf numFmtId="0" fontId="0" fillId="0" borderId="0"/>
  </cellStyleXfs>
  <cellXfs count="99">
    <xf numFmtId="0" fontId="0" fillId="0" borderId="0" xfId="0"/>
    <xf numFmtId="0" fontId="0" fillId="0" borderId="1" xfId="0" applyBorder="1"/>
    <xf numFmtId="0" fontId="0" fillId="0" borderId="2" xfId="0" applyBorder="1"/>
    <xf numFmtId="0" fontId="0" fillId="0" borderId="3" xfId="0" applyBorder="1"/>
    <xf numFmtId="0" fontId="0" fillId="0" borderId="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applyAlignment="1">
      <alignment horizontal="centerContinuous"/>
    </xf>
    <xf numFmtId="0" fontId="0" fillId="0" borderId="10" xfId="0" applyBorder="1" applyAlignment="1">
      <alignment horizontal="centerContinuous"/>
    </xf>
    <xf numFmtId="0" fontId="4" fillId="0" borderId="0" xfId="0" applyFont="1" applyBorder="1"/>
    <xf numFmtId="0" fontId="2" fillId="0" borderId="0" xfId="0" applyFont="1" applyBorder="1"/>
    <xf numFmtId="0" fontId="0" fillId="0" borderId="11" xfId="0" applyBorder="1"/>
    <xf numFmtId="0" fontId="0" fillId="0" borderId="12" xfId="0" applyBorder="1"/>
    <xf numFmtId="0" fontId="3" fillId="0" borderId="11" xfId="0" applyFont="1" applyBorder="1"/>
    <xf numFmtId="0" fontId="0" fillId="0" borderId="13" xfId="0" applyBorder="1"/>
    <xf numFmtId="0" fontId="0" fillId="0" borderId="14" xfId="0" applyBorder="1"/>
    <xf numFmtId="0" fontId="0" fillId="0" borderId="15" xfId="0" applyBorder="1"/>
    <xf numFmtId="0" fontId="0" fillId="0" borderId="16" xfId="0" applyBorder="1"/>
    <xf numFmtId="0" fontId="3" fillId="0" borderId="0" xfId="0" applyFont="1" applyBorder="1"/>
    <xf numFmtId="0" fontId="1" fillId="0" borderId="17" xfId="0" applyFont="1" applyBorder="1" applyAlignment="1">
      <alignment horizontal="centerContinuous"/>
    </xf>
    <xf numFmtId="0" fontId="1" fillId="0" borderId="18" xfId="0" applyFont="1" applyBorder="1" applyAlignment="1">
      <alignment horizontal="center"/>
    </xf>
    <xf numFmtId="0" fontId="1" fillId="0" borderId="0" xfId="0" applyFont="1"/>
    <xf numFmtId="0" fontId="0" fillId="0" borderId="0" xfId="0" applyBorder="1" applyAlignment="1">
      <alignment horizontal="centerContinuous"/>
    </xf>
    <xf numFmtId="0" fontId="1" fillId="0" borderId="0" xfId="0" applyFont="1" applyBorder="1" applyAlignment="1">
      <alignment horizontal="centerContinuous"/>
    </xf>
    <xf numFmtId="0" fontId="1" fillId="0" borderId="6" xfId="0" applyFont="1" applyBorder="1" applyAlignment="1">
      <alignment horizontal="centerContinuous"/>
    </xf>
    <xf numFmtId="0" fontId="9" fillId="0" borderId="19" xfId="0" applyFont="1" applyBorder="1" applyAlignment="1">
      <alignment horizontal="center"/>
    </xf>
    <xf numFmtId="0" fontId="9" fillId="0" borderId="19" xfId="0" applyFont="1" applyBorder="1"/>
    <xf numFmtId="0" fontId="1" fillId="0" borderId="20" xfId="0" applyFont="1" applyBorder="1" applyAlignment="1">
      <alignment horizontal="center"/>
    </xf>
    <xf numFmtId="0" fontId="1" fillId="0" borderId="14" xfId="0" applyFont="1" applyBorder="1" applyAlignment="1">
      <alignment horizontal="centerContinuous"/>
    </xf>
    <xf numFmtId="0" fontId="1" fillId="0" borderId="21" xfId="0" applyFont="1" applyBorder="1" applyAlignment="1">
      <alignment horizontal="center"/>
    </xf>
    <xf numFmtId="0" fontId="1" fillId="0" borderId="22" xfId="0" applyFont="1" applyBorder="1" applyAlignment="1">
      <alignment horizontal="center"/>
    </xf>
    <xf numFmtId="0" fontId="1" fillId="0" borderId="23" xfId="0" applyFont="1" applyBorder="1" applyAlignment="1">
      <alignment vertical="center"/>
    </xf>
    <xf numFmtId="0" fontId="0" fillId="0" borderId="24" xfId="0" applyBorder="1" applyAlignment="1">
      <alignment vertical="center"/>
    </xf>
    <xf numFmtId="0" fontId="1" fillId="0" borderId="25" xfId="0" applyFont="1" applyBorder="1"/>
    <xf numFmtId="0" fontId="1" fillId="0" borderId="26" xfId="0" applyFont="1" applyBorder="1"/>
    <xf numFmtId="0" fontId="0" fillId="0" borderId="27" xfId="0" applyBorder="1"/>
    <xf numFmtId="0" fontId="6" fillId="0" borderId="28" xfId="0" applyFont="1" applyBorder="1" applyAlignment="1">
      <alignment horizontal="center" vertical="top"/>
    </xf>
    <xf numFmtId="0" fontId="7" fillId="0" borderId="28" xfId="0" applyFont="1" applyBorder="1"/>
    <xf numFmtId="0" fontId="6" fillId="0" borderId="3" xfId="0" applyFont="1" applyBorder="1"/>
    <xf numFmtId="0" fontId="7" fillId="0" borderId="4" xfId="0" applyFont="1" applyBorder="1"/>
    <xf numFmtId="0" fontId="6" fillId="0" borderId="19" xfId="0" applyFont="1" applyBorder="1" applyAlignment="1">
      <alignment horizontal="center"/>
    </xf>
    <xf numFmtId="0" fontId="6" fillId="0" borderId="19" xfId="0" applyFont="1" applyBorder="1"/>
    <xf numFmtId="0" fontId="6" fillId="0" borderId="29" xfId="0" applyFont="1" applyBorder="1" applyAlignment="1">
      <alignment horizontal="center"/>
    </xf>
    <xf numFmtId="0" fontId="3" fillId="0" borderId="30" xfId="0" applyFont="1" applyBorder="1"/>
    <xf numFmtId="0" fontId="11" fillId="0" borderId="26" xfId="0" applyFont="1" applyBorder="1"/>
    <xf numFmtId="0" fontId="1" fillId="0" borderId="5" xfId="0" applyFont="1" applyBorder="1" applyAlignment="1">
      <alignment vertical="center"/>
    </xf>
    <xf numFmtId="0" fontId="0" fillId="0" borderId="6" xfId="0" applyBorder="1" applyAlignment="1">
      <alignment vertical="center"/>
    </xf>
    <xf numFmtId="0" fontId="1" fillId="0" borderId="17" xfId="0" applyFont="1" applyBorder="1" applyAlignment="1">
      <alignment vertical="center"/>
    </xf>
    <xf numFmtId="0" fontId="0" fillId="0" borderId="9" xfId="0" applyBorder="1" applyAlignment="1">
      <alignment vertical="center"/>
    </xf>
    <xf numFmtId="164" fontId="14" fillId="0" borderId="14" xfId="0" applyNumberFormat="1" applyFont="1" applyBorder="1" applyAlignment="1">
      <alignment vertical="center"/>
    </xf>
    <xf numFmtId="164" fontId="14" fillId="0" borderId="31" xfId="0" applyNumberFormat="1" applyFont="1" applyBorder="1" applyAlignment="1">
      <alignment vertical="center"/>
    </xf>
    <xf numFmtId="164" fontId="14" fillId="0" borderId="32" xfId="0" applyNumberFormat="1" applyFont="1" applyBorder="1" applyAlignment="1">
      <alignment vertical="center"/>
    </xf>
    <xf numFmtId="0" fontId="0" fillId="0" borderId="33" xfId="0" applyBorder="1" applyAlignment="1">
      <alignment vertical="center"/>
    </xf>
    <xf numFmtId="0" fontId="0" fillId="0" borderId="34" xfId="0" applyBorder="1" applyAlignment="1">
      <alignment vertical="center"/>
    </xf>
    <xf numFmtId="0" fontId="15" fillId="0" borderId="48" xfId="0" applyFont="1" applyBorder="1"/>
    <xf numFmtId="0" fontId="15" fillId="0" borderId="38" xfId="0" applyFont="1" applyBorder="1"/>
    <xf numFmtId="0" fontId="15" fillId="0" borderId="39" xfId="0" applyFont="1" applyBorder="1"/>
    <xf numFmtId="0" fontId="4" fillId="0" borderId="8" xfId="0" applyFont="1" applyBorder="1" applyAlignment="1">
      <alignment horizontal="left" shrinkToFit="1"/>
    </xf>
    <xf numFmtId="2" fontId="15" fillId="0" borderId="8" xfId="0" applyNumberFormat="1" applyFont="1" applyBorder="1" applyAlignment="1">
      <alignment shrinkToFit="1"/>
    </xf>
    <xf numFmtId="2" fontId="0" fillId="0" borderId="3" xfId="0" applyNumberFormat="1" applyBorder="1" applyAlignment="1">
      <alignment shrinkToFit="1"/>
    </xf>
    <xf numFmtId="2" fontId="0" fillId="0" borderId="8" xfId="0" applyNumberFormat="1" applyBorder="1" applyAlignment="1">
      <alignment shrinkToFit="1"/>
    </xf>
    <xf numFmtId="164" fontId="0" fillId="0" borderId="49" xfId="0" applyNumberFormat="1" applyBorder="1" applyAlignment="1">
      <alignment shrinkToFit="1"/>
    </xf>
    <xf numFmtId="2" fontId="15" fillId="0" borderId="50" xfId="0" applyNumberFormat="1" applyFont="1" applyBorder="1" applyAlignment="1">
      <alignment shrinkToFit="1"/>
    </xf>
    <xf numFmtId="2" fontId="0" fillId="0" borderId="5" xfId="0" applyNumberFormat="1" applyBorder="1" applyAlignment="1">
      <alignment shrinkToFit="1"/>
    </xf>
    <xf numFmtId="0" fontId="0" fillId="0" borderId="50" xfId="0" applyBorder="1" applyAlignment="1">
      <alignment shrinkToFit="1"/>
    </xf>
    <xf numFmtId="164" fontId="0" fillId="0" borderId="51" xfId="0" applyNumberFormat="1" applyBorder="1" applyAlignment="1">
      <alignment shrinkToFit="1"/>
    </xf>
    <xf numFmtId="0" fontId="4" fillId="0" borderId="0" xfId="0" applyFont="1" applyFill="1" applyBorder="1"/>
    <xf numFmtId="0" fontId="0" fillId="0" borderId="0" xfId="0" applyFill="1" applyBorder="1"/>
    <xf numFmtId="0" fontId="0" fillId="0" borderId="0" xfId="0" applyBorder="1" applyAlignment="1">
      <alignment horizontal="center"/>
    </xf>
    <xf numFmtId="0" fontId="0" fillId="0" borderId="15" xfId="0" applyBorder="1" applyAlignment="1">
      <alignment horizontal="center"/>
    </xf>
    <xf numFmtId="0" fontId="10" fillId="0" borderId="0" xfId="0" applyFont="1" applyBorder="1" applyAlignment="1">
      <alignment horizontal="center"/>
    </xf>
    <xf numFmtId="0" fontId="0" fillId="0" borderId="38" xfId="0" applyBorder="1" applyAlignment="1">
      <alignment horizontal="center" vertical="center" wrapText="1"/>
    </xf>
    <xf numFmtId="0" fontId="0" fillId="0" borderId="39" xfId="0" applyBorder="1" applyAlignment="1">
      <alignment horizontal="center" vertical="center" wrapText="1"/>
    </xf>
    <xf numFmtId="0" fontId="8" fillId="0" borderId="3" xfId="0" applyFont="1" applyBorder="1" applyAlignment="1">
      <alignment horizontal="center"/>
    </xf>
    <xf numFmtId="0" fontId="8" fillId="0" borderId="0" xfId="0" applyFont="1" applyBorder="1" applyAlignment="1">
      <alignment horizont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center" vertical="center"/>
    </xf>
    <xf numFmtId="164" fontId="13" fillId="0" borderId="44" xfId="0" applyNumberFormat="1" applyFont="1" applyBorder="1" applyAlignment="1">
      <alignment horizontal="center" vertical="center"/>
    </xf>
    <xf numFmtId="164" fontId="13" fillId="0" borderId="45" xfId="0" applyNumberFormat="1" applyFont="1" applyBorder="1" applyAlignment="1">
      <alignment horizontal="center" vertical="center"/>
    </xf>
    <xf numFmtId="0" fontId="5" fillId="0" borderId="46" xfId="0" applyFont="1" applyBorder="1" applyAlignment="1">
      <alignment horizontal="center" vertical="center"/>
    </xf>
    <xf numFmtId="0" fontId="5" fillId="0" borderId="35" xfId="0" applyFont="1" applyBorder="1" applyAlignment="1">
      <alignment horizontal="center" vertical="center"/>
    </xf>
    <xf numFmtId="0" fontId="5" fillId="0" borderId="47" xfId="0" applyFont="1" applyBorder="1" applyAlignment="1">
      <alignment horizontal="center" vertical="center"/>
    </xf>
    <xf numFmtId="4" fontId="13" fillId="0" borderId="35" xfId="0" applyNumberFormat="1" applyFont="1" applyBorder="1" applyAlignment="1">
      <alignment horizontal="center" vertical="center"/>
    </xf>
    <xf numFmtId="4" fontId="13" fillId="0" borderId="36" xfId="0" applyNumberFormat="1" applyFont="1" applyBorder="1" applyAlignment="1">
      <alignment horizontal="center" vertical="center"/>
    </xf>
    <xf numFmtId="164" fontId="13" fillId="0" borderId="6" xfId="0" applyNumberFormat="1" applyFont="1" applyBorder="1" applyAlignment="1">
      <alignment horizontal="center" vertical="center"/>
    </xf>
    <xf numFmtId="164" fontId="13" fillId="0" borderId="7" xfId="0" applyNumberFormat="1" applyFont="1" applyBorder="1" applyAlignment="1">
      <alignment horizontal="center" vertical="center"/>
    </xf>
    <xf numFmtId="0" fontId="8" fillId="0" borderId="29" xfId="0" applyFont="1" applyBorder="1" applyAlignment="1">
      <alignment horizontal="center" vertical="center" wrapText="1"/>
    </xf>
    <xf numFmtId="0" fontId="8" fillId="0" borderId="37" xfId="0" applyFont="1" applyBorder="1" applyAlignment="1">
      <alignment horizontal="center" vertical="center" wrapText="1"/>
    </xf>
    <xf numFmtId="14" fontId="8" fillId="0" borderId="3" xfId="0" applyNumberFormat="1" applyFont="1" applyBorder="1" applyAlignment="1">
      <alignment horizontal="center" vertical="center"/>
    </xf>
    <xf numFmtId="14" fontId="8" fillId="0" borderId="4" xfId="0" applyNumberFormat="1" applyFont="1" applyBorder="1" applyAlignment="1">
      <alignment horizontal="center" vertical="center"/>
    </xf>
    <xf numFmtId="14" fontId="8" fillId="0" borderId="5" xfId="0" applyNumberFormat="1" applyFont="1" applyBorder="1" applyAlignment="1">
      <alignment horizontal="center" vertical="center"/>
    </xf>
    <xf numFmtId="14" fontId="8" fillId="0" borderId="7"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jpeg"/><Relationship Id="rId7" Type="http://schemas.openxmlformats.org/officeDocument/2006/relationships/image" Target="../media/image12.pn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jpeg"/><Relationship Id="rId4" Type="http://schemas.openxmlformats.org/officeDocument/2006/relationships/image" Target="../media/image9.png"/><Relationship Id="rId9"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19050</xdr:colOff>
      <xdr:row>63</xdr:row>
      <xdr:rowOff>9525</xdr:rowOff>
    </xdr:from>
    <xdr:to>
      <xdr:col>5</xdr:col>
      <xdr:colOff>304800</xdr:colOff>
      <xdr:row>65</xdr:row>
      <xdr:rowOff>219075</xdr:rowOff>
    </xdr:to>
    <xdr:sp macro="" textlink="">
      <xdr:nvSpPr>
        <xdr:cNvPr id="1027" name="Texte 3">
          <a:extLst>
            <a:ext uri="{FF2B5EF4-FFF2-40B4-BE49-F238E27FC236}">
              <a16:creationId xmlns:a16="http://schemas.microsoft.com/office/drawing/2014/main" id="{00000000-0008-0000-0100-000003040000}"/>
            </a:ext>
          </a:extLst>
        </xdr:cNvPr>
        <xdr:cNvSpPr txBox="1">
          <a:spLocks noChangeArrowheads="1"/>
        </xdr:cNvSpPr>
      </xdr:nvSpPr>
      <xdr:spPr bwMode="auto">
        <a:xfrm>
          <a:off x="19050" y="9163050"/>
          <a:ext cx="4581525" cy="7048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just" rtl="0">
            <a:defRPr sz="1000"/>
          </a:pPr>
          <a:r>
            <a:rPr lang="fr-FR" sz="900" b="1" i="0" u="sng" strike="noStrike" baseline="0">
              <a:solidFill>
                <a:srgbClr val="000000"/>
              </a:solidFill>
              <a:latin typeface="Arial"/>
              <a:cs typeface="Arial"/>
            </a:rPr>
            <a:t>Dressage:</a:t>
          </a:r>
          <a:r>
            <a:rPr lang="fr-FR" sz="900" b="0" i="0" u="none" strike="noStrike" baseline="0">
              <a:solidFill>
                <a:srgbClr val="000000"/>
              </a:solidFill>
              <a:latin typeface="Arial"/>
              <a:cs typeface="Arial"/>
            </a:rPr>
            <a:t>  Vérifier votre t° à la distribution en début et fin de service</a:t>
          </a:r>
        </a:p>
        <a:p>
          <a:pPr algn="just" rtl="0">
            <a:defRPr sz="1000"/>
          </a:pPr>
          <a:r>
            <a:rPr lang="fr-FR" sz="900" b="0" i="0" u="none" strike="noStrike" baseline="0">
              <a:solidFill>
                <a:srgbClr val="000000"/>
              </a:solidFill>
              <a:latin typeface="Arial"/>
              <a:cs typeface="Arial"/>
            </a:rPr>
            <a:t>( le mieux étant par sonde à coeur )</a:t>
          </a:r>
        </a:p>
        <a:p>
          <a:pPr algn="just" rtl="0">
            <a:defRPr sz="1000"/>
          </a:pPr>
          <a:r>
            <a:rPr lang="fr-FR" sz="900" b="0" i="0" u="none" strike="noStrike" baseline="0">
              <a:solidFill>
                <a:srgbClr val="000000"/>
              </a:solidFill>
              <a:latin typeface="Arial"/>
              <a:cs typeface="Arial"/>
            </a:rPr>
            <a:t>Vous devrez rester à plus de 63°C / Elaborer dans votre Plan de Maîtrise </a:t>
          </a:r>
        </a:p>
        <a:p>
          <a:pPr algn="just" rtl="0">
            <a:defRPr sz="1000"/>
          </a:pPr>
          <a:r>
            <a:rPr lang="fr-FR" sz="900" b="0" i="0" u="none" strike="noStrike" baseline="0">
              <a:solidFill>
                <a:srgbClr val="000000"/>
              </a:solidFill>
              <a:latin typeface="Arial"/>
              <a:cs typeface="Arial"/>
            </a:rPr>
            <a:t>Sanitaire une mesure corrective si besoin,</a:t>
          </a:r>
        </a:p>
        <a:p>
          <a:pPr algn="just" rtl="0">
            <a:defRPr sz="1000"/>
          </a:pPr>
          <a:endParaRPr lang="fr-FR" sz="900" b="0" i="0" u="none" strike="noStrike" baseline="0">
            <a:solidFill>
              <a:srgbClr val="000000"/>
            </a:solidFill>
            <a:latin typeface="Arial"/>
            <a:cs typeface="Arial"/>
          </a:endParaRPr>
        </a:p>
        <a:p>
          <a:pPr algn="just" rtl="0">
            <a:defRPr sz="1000"/>
          </a:pPr>
          <a:endParaRPr lang="fr-FR"/>
        </a:p>
      </xdr:txBody>
    </xdr:sp>
    <xdr:clientData/>
  </xdr:twoCellAnchor>
  <xdr:twoCellAnchor>
    <xdr:from>
      <xdr:col>0</xdr:col>
      <xdr:colOff>19051</xdr:colOff>
      <xdr:row>5</xdr:row>
      <xdr:rowOff>9524</xdr:rowOff>
    </xdr:from>
    <xdr:to>
      <xdr:col>5</xdr:col>
      <xdr:colOff>238126</xdr:colOff>
      <xdr:row>10</xdr:row>
      <xdr:rowOff>3533775</xdr:rowOff>
    </xdr:to>
    <xdr:sp macro="" textlink="">
      <xdr:nvSpPr>
        <xdr:cNvPr id="1026" name="Texte 2">
          <a:extLst>
            <a:ext uri="{FF2B5EF4-FFF2-40B4-BE49-F238E27FC236}">
              <a16:creationId xmlns:a16="http://schemas.microsoft.com/office/drawing/2014/main" id="{00000000-0008-0000-0100-000002040000}"/>
            </a:ext>
          </a:extLst>
        </xdr:cNvPr>
        <xdr:cNvSpPr txBox="1">
          <a:spLocks noChangeArrowheads="1"/>
        </xdr:cNvSpPr>
      </xdr:nvSpPr>
      <xdr:spPr bwMode="auto">
        <a:xfrm>
          <a:off x="19051" y="1343024"/>
          <a:ext cx="4867275" cy="433387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r>
            <a:rPr lang="fr-FR" sz="1100">
              <a:effectLst/>
              <a:latin typeface="+mn-lt"/>
              <a:ea typeface="+mn-ea"/>
              <a:cs typeface="+mn-cs"/>
            </a:rPr>
            <a:t> </a:t>
          </a:r>
          <a:r>
            <a:rPr lang="fr-FR" sz="1100" b="1" u="sng">
              <a:effectLst/>
              <a:latin typeface="+mn-lt"/>
              <a:ea typeface="+mn-ea"/>
              <a:cs typeface="+mn-cs"/>
            </a:rPr>
            <a:t>Descriptif:</a:t>
          </a:r>
          <a:r>
            <a:rPr lang="fr-FR" sz="1100">
              <a:effectLst/>
              <a:latin typeface="+mn-lt"/>
              <a:ea typeface="+mn-ea"/>
              <a:cs typeface="+mn-cs"/>
            </a:rPr>
            <a:t>  </a:t>
          </a:r>
          <a:r>
            <a:rPr lang="fr-FR" sz="1100" b="1">
              <a:effectLst/>
              <a:latin typeface="+mn-lt"/>
              <a:ea typeface="+mn-ea"/>
              <a:cs typeface="+mn-cs"/>
            </a:rPr>
            <a:t>Proportion pour une plaque gastronomes 2/1 (H 6cm par 65L/45L cm) </a:t>
          </a:r>
          <a:endParaRPr lang="fr-FR" sz="1100">
            <a:effectLst/>
            <a:latin typeface="+mn-lt"/>
            <a:ea typeface="+mn-ea"/>
            <a:cs typeface="+mn-cs"/>
          </a:endParaRPr>
        </a:p>
        <a:p>
          <a:r>
            <a:rPr lang="fr-FR" sz="1100">
              <a:effectLst/>
              <a:latin typeface="+mn-lt"/>
              <a:ea typeface="+mn-ea"/>
              <a:cs typeface="+mn-cs"/>
            </a:rPr>
            <a:t>(ou gn 1/1 si seul à manipuler les bacs)</a:t>
          </a:r>
        </a:p>
        <a:p>
          <a:r>
            <a:rPr lang="fr-FR" sz="1100">
              <a:effectLst/>
              <a:latin typeface="+mn-lt"/>
              <a:ea typeface="+mn-ea"/>
              <a:cs typeface="+mn-cs"/>
            </a:rPr>
            <a:t>L'avantage de la normalisation des contenants (bac GN) permet d'avoir plus de maîtrise comme vous disposez de</a:t>
          </a:r>
          <a:r>
            <a:rPr lang="fr-FR" sz="1100" baseline="0">
              <a:effectLst/>
              <a:latin typeface="+mn-lt"/>
              <a:ea typeface="+mn-ea"/>
              <a:cs typeface="+mn-cs"/>
            </a:rPr>
            <a:t> la</a:t>
          </a:r>
          <a:r>
            <a:rPr lang="fr-FR" sz="1100">
              <a:effectLst/>
              <a:latin typeface="+mn-lt"/>
              <a:ea typeface="+mn-ea"/>
              <a:cs typeface="+mn-cs"/>
            </a:rPr>
            <a:t> "masse" et de</a:t>
          </a:r>
          <a:r>
            <a:rPr lang="fr-FR" sz="1100" baseline="0">
              <a:effectLst/>
              <a:latin typeface="+mn-lt"/>
              <a:ea typeface="+mn-ea"/>
              <a:cs typeface="+mn-cs"/>
            </a:rPr>
            <a:t> la</a:t>
          </a:r>
          <a:r>
            <a:rPr lang="fr-FR" sz="1100">
              <a:effectLst/>
              <a:latin typeface="+mn-lt"/>
              <a:ea typeface="+mn-ea"/>
              <a:cs typeface="+mn-cs"/>
            </a:rPr>
            <a:t> "vitesse" de transfère calorique systématiquement identique d’une cuisson à une autre... !  </a:t>
          </a:r>
        </a:p>
        <a:p>
          <a:r>
            <a:rPr lang="fr-FR" sz="1100">
              <a:effectLst/>
              <a:latin typeface="+mn-lt"/>
              <a:ea typeface="+mn-ea"/>
              <a:cs typeface="+mn-cs"/>
            </a:rPr>
            <a:t>(Tous les process de "Recettes et Techniques en restauration collective" Edition BoD respectent ce principe !... les proportions sont à adapter aux contenants et au public [âge]) [cette fiche technique est de 30 portions de 360g]</a:t>
          </a:r>
        </a:p>
        <a:p>
          <a:endParaRPr lang="fr-FR" sz="1100">
            <a:effectLst/>
            <a:latin typeface="+mn-lt"/>
            <a:ea typeface="+mn-ea"/>
            <a:cs typeface="+mn-cs"/>
          </a:endParaRPr>
        </a:p>
        <a:p>
          <a:r>
            <a:rPr lang="fr-FR" sz="1100" b="1" u="sng">
              <a:effectLst/>
              <a:latin typeface="+mn-lt"/>
              <a:ea typeface="+mn-ea"/>
              <a:cs typeface="+mn-cs"/>
            </a:rPr>
            <a:t>Note de l'auteur: </a:t>
          </a:r>
          <a:r>
            <a:rPr lang="fr-FR" sz="1100">
              <a:effectLst/>
              <a:latin typeface="+mn-lt"/>
              <a:ea typeface="+mn-ea"/>
              <a:cs typeface="+mn-cs"/>
            </a:rPr>
            <a:t>Après cuisson la plaque fait 11kg (la cuisson vapeur ajoute juste 140g d’eau). Après plus de 2h30 d'étuve il n'y a pas d'agglomération du riz et le produit reste humide ce qui est le principal avantage de cette technique. (Prévoir un bouillon corsé) Vous pouvez garder quand même un peu de bouillon pour ceux qui souhaitent plus de "jus"!... </a:t>
          </a:r>
        </a:p>
        <a:p>
          <a:r>
            <a:rPr lang="fr-FR" sz="1100">
              <a:effectLst/>
              <a:latin typeface="+mn-lt"/>
              <a:ea typeface="+mn-ea"/>
              <a:cs typeface="+mn-cs"/>
            </a:rPr>
            <a:t>Le vinaigre aide un peu à fixer l'amidon du riz. Cette technique est issue d'une certaine manière de la parfumerie, la première que j'ai imaginé !... Dans cette technique on recherche la réaction de Maillard à la fin, pas au début, l'idée de garder l'amidon dans le riz...Pour en savoir plus on vous attends sur le forum de cuisine-virtuelle.com chapitre ETUDES: "restauration collective technique". </a:t>
          </a:r>
        </a:p>
        <a:p>
          <a:endParaRPr lang="fr-FR" sz="1100">
            <a:effectLst/>
            <a:latin typeface="+mn-lt"/>
            <a:ea typeface="+mn-ea"/>
            <a:cs typeface="+mn-cs"/>
          </a:endParaRPr>
        </a:p>
        <a:p>
          <a:r>
            <a:rPr lang="fr-FR" sz="1100">
              <a:effectLst/>
              <a:latin typeface="+mn-lt"/>
              <a:ea typeface="+mn-ea"/>
              <a:cs typeface="+mn-cs"/>
            </a:rPr>
            <a:t>Vous pourrez compter pour un montage de 400 couverts 40 minutes. Nettoyage de la zone de production 5 minutes. Comsommation des fluides réduit par la process</a:t>
          </a:r>
          <a:r>
            <a:rPr lang="fr-FR" sz="1100" baseline="0">
              <a:effectLst/>
              <a:latin typeface="+mn-lt"/>
              <a:ea typeface="+mn-ea"/>
              <a:cs typeface="+mn-cs"/>
            </a:rPr>
            <a:t> en four.  L'e</a:t>
          </a:r>
          <a:r>
            <a:rPr lang="fr-FR" sz="1100">
              <a:effectLst/>
              <a:latin typeface="+mn-lt"/>
              <a:ea typeface="+mn-ea"/>
              <a:cs typeface="+mn-cs"/>
            </a:rPr>
            <a:t>rgonomie est optimale car les contenants de fabrication sont utilisés pour la distribution et la cuisson vapeur réduit le temps de nettoyage des bac GN à</a:t>
          </a:r>
          <a:r>
            <a:rPr lang="fr-FR" sz="1100" baseline="0">
              <a:effectLst/>
              <a:latin typeface="+mn-lt"/>
              <a:ea typeface="+mn-ea"/>
              <a:cs typeface="+mn-cs"/>
            </a:rPr>
            <a:t> la plonge</a:t>
          </a:r>
          <a:r>
            <a:rPr lang="fr-FR" sz="1100">
              <a:effectLst/>
              <a:latin typeface="+mn-lt"/>
              <a:ea typeface="+mn-ea"/>
              <a:cs typeface="+mn-cs"/>
            </a:rPr>
            <a:t>!.... etc....</a:t>
          </a:r>
        </a:p>
        <a:p>
          <a:endParaRPr lang="fr-FR" sz="1100">
            <a:effectLst/>
            <a:latin typeface="+mn-lt"/>
            <a:ea typeface="+mn-ea"/>
            <a:cs typeface="+mn-cs"/>
          </a:endParaRPr>
        </a:p>
      </xdr:txBody>
    </xdr:sp>
    <xdr:clientData/>
  </xdr:twoCellAnchor>
  <xdr:twoCellAnchor>
    <xdr:from>
      <xdr:col>0</xdr:col>
      <xdr:colOff>28575</xdr:colOff>
      <xdr:row>2</xdr:row>
      <xdr:rowOff>28575</xdr:rowOff>
    </xdr:from>
    <xdr:to>
      <xdr:col>6</xdr:col>
      <xdr:colOff>0</xdr:colOff>
      <xdr:row>4</xdr:row>
      <xdr:rowOff>247650</xdr:rowOff>
    </xdr:to>
    <xdr:sp macro="" textlink="">
      <xdr:nvSpPr>
        <xdr:cNvPr id="1025" name="Texte 1">
          <a:extLst>
            <a:ext uri="{FF2B5EF4-FFF2-40B4-BE49-F238E27FC236}">
              <a16:creationId xmlns:a16="http://schemas.microsoft.com/office/drawing/2014/main" id="{00000000-0008-0000-0100-000001040000}"/>
            </a:ext>
          </a:extLst>
        </xdr:cNvPr>
        <xdr:cNvSpPr txBox="1">
          <a:spLocks noChangeArrowheads="1"/>
        </xdr:cNvSpPr>
      </xdr:nvSpPr>
      <xdr:spPr bwMode="auto">
        <a:xfrm>
          <a:off x="28575" y="771525"/>
          <a:ext cx="4610100" cy="542925"/>
        </a:xfrm>
        <a:prstGeom prst="rect">
          <a:avLst/>
        </a:prstGeom>
        <a:solidFill>
          <a:srgbClr val="EAF2FC"/>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fr-FR" sz="1000" b="1" i="0" u="sng" strike="noStrike" baseline="0">
              <a:solidFill>
                <a:srgbClr val="000000"/>
              </a:solidFill>
              <a:latin typeface="Arial"/>
              <a:cs typeface="Arial"/>
            </a:rPr>
            <a:t>Appellation:</a:t>
          </a:r>
          <a:r>
            <a:rPr lang="fr-FR" sz="1100" b="1" i="0" u="none" strike="noStrike" baseline="0">
              <a:solidFill>
                <a:srgbClr val="000000"/>
              </a:solidFill>
              <a:latin typeface="Arial"/>
              <a:cs typeface="Arial"/>
            </a:rPr>
            <a:t>  Paëlla vapeur (Restauration Collective) </a:t>
          </a:r>
          <a:endParaRPr lang="fr-FR"/>
        </a:p>
      </xdr:txBody>
    </xdr:sp>
    <xdr:clientData/>
  </xdr:twoCellAnchor>
  <xdr:twoCellAnchor>
    <xdr:from>
      <xdr:col>0</xdr:col>
      <xdr:colOff>2343150</xdr:colOff>
      <xdr:row>0</xdr:row>
      <xdr:rowOff>0</xdr:rowOff>
    </xdr:from>
    <xdr:to>
      <xdr:col>5</xdr:col>
      <xdr:colOff>19050</xdr:colOff>
      <xdr:row>1</xdr:row>
      <xdr:rowOff>123825</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2343150" y="0"/>
          <a:ext cx="1971675"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Fiche technique de fabrication</a:t>
          </a:r>
        </a:p>
      </xdr:txBody>
    </xdr:sp>
    <xdr:clientData/>
  </xdr:twoCellAnchor>
  <xdr:twoCellAnchor editAs="oneCell">
    <xdr:from>
      <xdr:col>0</xdr:col>
      <xdr:colOff>1800225</xdr:colOff>
      <xdr:row>1</xdr:row>
      <xdr:rowOff>0</xdr:rowOff>
    </xdr:from>
    <xdr:to>
      <xdr:col>5</xdr:col>
      <xdr:colOff>180975</xdr:colOff>
      <xdr:row>1</xdr:row>
      <xdr:rowOff>514350</xdr:rowOff>
    </xdr:to>
    <xdr:pic>
      <xdr:nvPicPr>
        <xdr:cNvPr id="1061" name="Image 3">
          <a:extLst>
            <a:ext uri="{FF2B5EF4-FFF2-40B4-BE49-F238E27FC236}">
              <a16:creationId xmlns:a16="http://schemas.microsoft.com/office/drawing/2014/main" id="{00000000-0008-0000-0100-000025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209550"/>
          <a:ext cx="30289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6</xdr:col>
          <xdr:colOff>83820</xdr:colOff>
          <xdr:row>5</xdr:row>
          <xdr:rowOff>99060</xdr:rowOff>
        </xdr:from>
        <xdr:to>
          <xdr:col>10</xdr:col>
          <xdr:colOff>22860</xdr:colOff>
          <xdr:row>10</xdr:row>
          <xdr:rowOff>541020</xdr:rowOff>
        </xdr:to>
        <xdr:sp macro="" textlink="">
          <xdr:nvSpPr>
            <xdr:cNvPr id="4" name="Object 2" hidden="1">
              <a:extLst>
                <a:ext uri="{63B3BB69-23CF-44E3-9099-C40C66FF867C}">
                  <a14:compatExt spid="_x0000_s4"/>
                </a:ext>
                <a:ext uri="{FF2B5EF4-FFF2-40B4-BE49-F238E27FC236}">
                  <a16:creationId xmlns:a16="http://schemas.microsoft.com/office/drawing/2014/main" id="{00000000-0008-0000-0100-000004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83820</xdr:colOff>
          <xdr:row>5</xdr:row>
          <xdr:rowOff>83820</xdr:rowOff>
        </xdr:from>
        <xdr:to>
          <xdr:col>10</xdr:col>
          <xdr:colOff>1623060</xdr:colOff>
          <xdr:row>10</xdr:row>
          <xdr:rowOff>541020</xdr:rowOff>
        </xdr:to>
        <xdr:sp macro="" textlink="">
          <xdr:nvSpPr>
            <xdr:cNvPr id="5" name="Object 3" hidden="1">
              <a:extLst>
                <a:ext uri="{63B3BB69-23CF-44E3-9099-C40C66FF867C}">
                  <a14:compatExt spid="_x0000_s5"/>
                </a:ext>
                <a:ext uri="{FF2B5EF4-FFF2-40B4-BE49-F238E27FC236}">
                  <a16:creationId xmlns:a16="http://schemas.microsoft.com/office/drawing/2014/main" id="{00000000-0008-0000-0100-0000050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83820</xdr:colOff>
          <xdr:row>10</xdr:row>
          <xdr:rowOff>601980</xdr:rowOff>
        </xdr:from>
        <xdr:to>
          <xdr:col>10</xdr:col>
          <xdr:colOff>22860</xdr:colOff>
          <xdr:row>10</xdr:row>
          <xdr:rowOff>1965960</xdr:rowOff>
        </xdr:to>
        <xdr:sp macro="" textlink="">
          <xdr:nvSpPr>
            <xdr:cNvPr id="1031" name="Object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83820</xdr:colOff>
          <xdr:row>10</xdr:row>
          <xdr:rowOff>609600</xdr:rowOff>
        </xdr:from>
        <xdr:to>
          <xdr:col>10</xdr:col>
          <xdr:colOff>1623060</xdr:colOff>
          <xdr:row>10</xdr:row>
          <xdr:rowOff>1973580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47625</xdr:colOff>
      <xdr:row>15</xdr:row>
      <xdr:rowOff>76200</xdr:rowOff>
    </xdr:from>
    <xdr:ext cx="2124075" cy="6636945"/>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47625" y="5400675"/>
          <a:ext cx="2124075" cy="6636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a:solidFill>
                <a:schemeClr val="tx1"/>
              </a:solidFill>
              <a:effectLst/>
              <a:latin typeface="+mn-lt"/>
              <a:ea typeface="+mn-ea"/>
              <a:cs typeface="+mn-cs"/>
            </a:rPr>
            <a:t>1) Faire le bouillon avec le concentré de crustacés , le bouillon de volaille, colorant paella, piment, ail déshydraté et le vinaigre  soit 3,6 litres pour une plaque GN2/1</a:t>
          </a:r>
        </a:p>
        <a:p>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2)Disposer le riz dans les plaques, graisser avec l'huile d'olive et disposer les oignons séchés.</a:t>
          </a:r>
        </a:p>
        <a:p>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3)Monter les plaques en disposant dans l'ordre : les supions, les petits pois, les poivrons, les moules, les ailerons, les crevettes, le chorizo. (garder au centre les produits</a:t>
          </a:r>
          <a:r>
            <a:rPr lang="fr-FR" sz="1100" baseline="0">
              <a:solidFill>
                <a:schemeClr val="tx1"/>
              </a:solidFill>
              <a:effectLst/>
              <a:latin typeface="+mn-lt"/>
              <a:ea typeface="+mn-ea"/>
              <a:cs typeface="+mn-cs"/>
            </a:rPr>
            <a:t> les plus sensibles pour retarder au plus la cuisson)(vous pouvez utiliser du poulet frais aussi ! A cuire ou refroidir juste avant le montage !...)</a:t>
          </a:r>
          <a:endParaRPr lang="fr-FR" sz="1100">
            <a:solidFill>
              <a:schemeClr val="tx1"/>
            </a:solidFill>
            <a:effectLst/>
            <a:latin typeface="+mn-lt"/>
            <a:ea typeface="+mn-ea"/>
            <a:cs typeface="+mn-cs"/>
          </a:endParaRPr>
        </a:p>
        <a:p>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4)Mouiller avec 3,4 litres de bouillon, cuire au four en vapeur pendant 30 minutes puis 10 à 15 minutes en chaleur sèche.</a:t>
          </a:r>
        </a:p>
        <a:p>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5)Rajouter un filet d'huile d'olive pour la brillance à la sortie du four. </a:t>
          </a:r>
        </a:p>
        <a:p>
          <a:r>
            <a:rPr lang="fr-FR" sz="1100">
              <a:solidFill>
                <a:schemeClr val="tx1"/>
              </a:solidFill>
              <a:effectLst/>
              <a:latin typeface="+mn-lt"/>
              <a:ea typeface="+mn-ea"/>
              <a:cs typeface="+mn-cs"/>
            </a:rPr>
            <a:t>Mélanger et filmer avec cellophane ou couvercle puis stocker en étuve à 63°c</a:t>
          </a:r>
        </a:p>
        <a:p>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6)Percer le film cellophane 5 minutes avant  la distribution </a:t>
          </a:r>
        </a:p>
        <a:p>
          <a:endParaRPr lang="fr-FR" sz="1100"/>
        </a:p>
      </xdr:txBody>
    </xdr:sp>
    <xdr:clientData/>
  </xdr:oneCellAnchor>
  <mc:AlternateContent xmlns:mc="http://schemas.openxmlformats.org/markup-compatibility/2006">
    <mc:Choice xmlns:a14="http://schemas.microsoft.com/office/drawing/2010/main" Requires="a14">
      <xdr:twoCellAnchor>
        <xdr:from>
          <xdr:col>3</xdr:col>
          <xdr:colOff>236220</xdr:colOff>
          <xdr:row>63</xdr:row>
          <xdr:rowOff>60960</xdr:rowOff>
        </xdr:from>
        <xdr:to>
          <xdr:col>5</xdr:col>
          <xdr:colOff>312420</xdr:colOff>
          <xdr:row>65</xdr:row>
          <xdr:rowOff>190500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xdr:col>
      <xdr:colOff>57149</xdr:colOff>
      <xdr:row>10</xdr:row>
      <xdr:rowOff>3009900</xdr:rowOff>
    </xdr:from>
    <xdr:to>
      <xdr:col>9</xdr:col>
      <xdr:colOff>428624</xdr:colOff>
      <xdr:row>13</xdr:row>
      <xdr:rowOff>190500</xdr:rowOff>
    </xdr:to>
    <xdr:pic>
      <xdr:nvPicPr>
        <xdr:cNvPr id="17" name="Image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6349" y="5153025"/>
          <a:ext cx="151447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76201</xdr:colOff>
      <xdr:row>10</xdr:row>
      <xdr:rowOff>3009900</xdr:rowOff>
    </xdr:from>
    <xdr:to>
      <xdr:col>10</xdr:col>
      <xdr:colOff>1619251</xdr:colOff>
      <xdr:row>13</xdr:row>
      <xdr:rowOff>200025</xdr:rowOff>
    </xdr:to>
    <xdr:pic>
      <xdr:nvPicPr>
        <xdr:cNvPr id="18" name="Image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77026" y="5153025"/>
          <a:ext cx="1543050"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xdr:colOff>
      <xdr:row>5</xdr:row>
      <xdr:rowOff>57150</xdr:rowOff>
    </xdr:from>
    <xdr:to>
      <xdr:col>10</xdr:col>
      <xdr:colOff>865727</xdr:colOff>
      <xdr:row>10</xdr:row>
      <xdr:rowOff>499827</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5819775" y="1390650"/>
          <a:ext cx="1646777" cy="1252302"/>
        </a:xfrm>
        <a:prstGeom prst="rect">
          <a:avLst/>
        </a:prstGeom>
      </xdr:spPr>
    </xdr:pic>
    <xdr:clientData/>
  </xdr:twoCellAnchor>
  <xdr:twoCellAnchor editAs="oneCell">
    <xdr:from>
      <xdr:col>6</xdr:col>
      <xdr:colOff>66677</xdr:colOff>
      <xdr:row>10</xdr:row>
      <xdr:rowOff>542926</xdr:rowOff>
    </xdr:from>
    <xdr:to>
      <xdr:col>10</xdr:col>
      <xdr:colOff>9526</xdr:colOff>
      <xdr:row>10</xdr:row>
      <xdr:rowOff>1724026</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5095877" y="2686051"/>
          <a:ext cx="1514474" cy="1181100"/>
        </a:xfrm>
        <a:prstGeom prst="rect">
          <a:avLst/>
        </a:prstGeom>
      </xdr:spPr>
    </xdr:pic>
    <xdr:clientData/>
  </xdr:twoCellAnchor>
  <xdr:twoCellAnchor editAs="oneCell">
    <xdr:from>
      <xdr:col>10</xdr:col>
      <xdr:colOff>76201</xdr:colOff>
      <xdr:row>10</xdr:row>
      <xdr:rowOff>1790700</xdr:rowOff>
    </xdr:from>
    <xdr:to>
      <xdr:col>10</xdr:col>
      <xdr:colOff>1617815</xdr:colOff>
      <xdr:row>10</xdr:row>
      <xdr:rowOff>2933700</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6677026" y="3933825"/>
          <a:ext cx="1541614" cy="1143000"/>
        </a:xfrm>
        <a:prstGeom prst="rect">
          <a:avLst/>
        </a:prstGeom>
      </xdr:spPr>
    </xdr:pic>
    <xdr:clientData/>
  </xdr:twoCellAnchor>
  <xdr:twoCellAnchor editAs="oneCell">
    <xdr:from>
      <xdr:col>6</xdr:col>
      <xdr:colOff>57151</xdr:colOff>
      <xdr:row>10</xdr:row>
      <xdr:rowOff>1781175</xdr:rowOff>
    </xdr:from>
    <xdr:to>
      <xdr:col>10</xdr:col>
      <xdr:colOff>2552</xdr:colOff>
      <xdr:row>10</xdr:row>
      <xdr:rowOff>2924174</xdr:rowOff>
    </xdr:to>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5086351" y="3924300"/>
          <a:ext cx="1517026" cy="1142999"/>
        </a:xfrm>
        <a:prstGeom prst="rect">
          <a:avLst/>
        </a:prstGeom>
      </xdr:spPr>
    </xdr:pic>
    <xdr:clientData/>
  </xdr:twoCellAnchor>
  <xdr:twoCellAnchor editAs="oneCell">
    <xdr:from>
      <xdr:col>10</xdr:col>
      <xdr:colOff>76200</xdr:colOff>
      <xdr:row>10</xdr:row>
      <xdr:rowOff>542924</xdr:rowOff>
    </xdr:from>
    <xdr:to>
      <xdr:col>10</xdr:col>
      <xdr:colOff>1619250</xdr:colOff>
      <xdr:row>10</xdr:row>
      <xdr:rowOff>1733549</xdr:rowOff>
    </xdr:to>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6677025" y="2686049"/>
          <a:ext cx="1543050" cy="1190625"/>
        </a:xfrm>
        <a:prstGeom prst="rect">
          <a:avLst/>
        </a:prstGeom>
      </xdr:spPr>
    </xdr:pic>
    <xdr:clientData/>
  </xdr:twoCellAnchor>
  <xdr:twoCellAnchor>
    <xdr:from>
      <xdr:col>6</xdr:col>
      <xdr:colOff>68580</xdr:colOff>
      <xdr:row>5</xdr:row>
      <xdr:rowOff>76200</xdr:rowOff>
    </xdr:from>
    <xdr:to>
      <xdr:col>10</xdr:col>
      <xdr:colOff>15240</xdr:colOff>
      <xdr:row>10</xdr:row>
      <xdr:rowOff>434340</xdr:rowOff>
    </xdr:to>
    <xdr:pic>
      <xdr:nvPicPr>
        <xdr:cNvPr id="1035" name="Object 2" hidden="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27320" y="1402080"/>
          <a:ext cx="1554480" cy="115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68580</xdr:colOff>
      <xdr:row>5</xdr:row>
      <xdr:rowOff>68580</xdr:rowOff>
    </xdr:from>
    <xdr:to>
      <xdr:col>10</xdr:col>
      <xdr:colOff>1295400</xdr:colOff>
      <xdr:row>10</xdr:row>
      <xdr:rowOff>434340</xdr:rowOff>
    </xdr:to>
    <xdr:pic>
      <xdr:nvPicPr>
        <xdr:cNvPr id="1034" name="Object 3" hidden="1">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835140" y="1394460"/>
          <a:ext cx="1226820" cy="1165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png"/><Relationship Id="rId3" Type="http://schemas.openxmlformats.org/officeDocument/2006/relationships/vmlDrawing" Target="../drawings/vmlDrawing1.vml"/><Relationship Id="rId7" Type="http://schemas.openxmlformats.org/officeDocument/2006/relationships/image" Target="../media/image2.png"/><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png"/><Relationship Id="rId5" Type="http://schemas.openxmlformats.org/officeDocument/2006/relationships/image" Target="../media/image1.png"/><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3" sqref="A3"/>
    </sheetView>
  </sheetViews>
  <sheetFormatPr baseColWidth="10" defaultRowHeight="13.2"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7"/>
  <sheetViews>
    <sheetView showZeros="0" tabSelected="1" topLeftCell="A17" workbookViewId="0">
      <selection activeCell="N11" sqref="N11"/>
    </sheetView>
  </sheetViews>
  <sheetFormatPr baseColWidth="10" defaultRowHeight="12.9" customHeight="1" x14ac:dyDescent="0.25"/>
  <cols>
    <col min="1" max="1" width="33.109375" customWidth="1"/>
    <col min="2" max="2" width="20.44140625" customWidth="1"/>
    <col min="3" max="3" width="4.6640625" customWidth="1"/>
    <col min="4" max="9" width="5.6640625" customWidth="1"/>
    <col min="10" max="10" width="6.44140625" customWidth="1"/>
    <col min="11" max="11" width="25.44140625" customWidth="1"/>
    <col min="12" max="12" width="12" customWidth="1"/>
  </cols>
  <sheetData>
    <row r="1" spans="1:11" ht="16.5" customHeight="1" x14ac:dyDescent="0.25">
      <c r="A1" s="71"/>
      <c r="B1" s="71"/>
      <c r="C1" s="71"/>
      <c r="D1" s="71"/>
      <c r="E1" s="71"/>
      <c r="F1" s="71"/>
      <c r="G1" s="71"/>
      <c r="H1" s="71"/>
      <c r="I1" s="71"/>
      <c r="J1" s="71"/>
      <c r="K1" s="71"/>
    </row>
    <row r="2" spans="1:11" ht="42" customHeight="1" thickBot="1" x14ac:dyDescent="0.3">
      <c r="A2" s="72"/>
      <c r="B2" s="72"/>
      <c r="C2" s="72"/>
      <c r="D2" s="72"/>
      <c r="E2" s="72"/>
      <c r="F2" s="72"/>
      <c r="G2" s="72"/>
      <c r="H2" s="72"/>
      <c r="I2" s="72"/>
      <c r="J2" s="72"/>
      <c r="K2" s="72"/>
    </row>
    <row r="3" spans="1:11" ht="12.9" customHeight="1" thickTop="1" x14ac:dyDescent="0.25">
      <c r="A3" s="16"/>
      <c r="B3" s="13" t="s">
        <v>0</v>
      </c>
      <c r="C3" s="4"/>
      <c r="D3" s="4"/>
      <c r="E3" s="4"/>
      <c r="F3" s="5"/>
      <c r="G3" s="41" t="s">
        <v>1</v>
      </c>
      <c r="H3" s="42"/>
      <c r="I3" s="43" t="s">
        <v>2</v>
      </c>
      <c r="J3" s="44" t="s">
        <v>21</v>
      </c>
      <c r="K3" s="45" t="s">
        <v>3</v>
      </c>
    </row>
    <row r="4" spans="1:11" ht="12.9" customHeight="1" x14ac:dyDescent="0.25">
      <c r="A4" s="14"/>
      <c r="B4" s="4"/>
      <c r="C4" s="4"/>
      <c r="D4" s="4"/>
      <c r="E4" s="4"/>
      <c r="F4" s="5"/>
      <c r="G4" s="95">
        <v>43380</v>
      </c>
      <c r="H4" s="96"/>
      <c r="I4" s="28">
        <v>30</v>
      </c>
      <c r="J4" s="29"/>
      <c r="K4" s="93" t="s">
        <v>48</v>
      </c>
    </row>
    <row r="5" spans="1:11" ht="21" customHeight="1" thickBot="1" x14ac:dyDescent="0.3">
      <c r="A5" s="15"/>
      <c r="B5" s="7"/>
      <c r="C5" s="7"/>
      <c r="D5" s="7"/>
      <c r="E5" s="7"/>
      <c r="F5" s="8"/>
      <c r="G5" s="97"/>
      <c r="H5" s="98"/>
      <c r="I5" s="39" t="s">
        <v>4</v>
      </c>
      <c r="J5" s="40"/>
      <c r="K5" s="94"/>
    </row>
    <row r="6" spans="1:11" ht="12.9" customHeight="1" x14ac:dyDescent="0.25">
      <c r="A6" s="16"/>
      <c r="B6" s="4"/>
      <c r="C6" s="13" t="s">
        <v>0</v>
      </c>
      <c r="D6" s="4"/>
      <c r="E6" s="4"/>
      <c r="F6" s="4"/>
      <c r="G6" s="76"/>
      <c r="H6" s="77"/>
      <c r="I6" s="77"/>
      <c r="J6" s="4"/>
      <c r="K6" s="17"/>
    </row>
    <row r="7" spans="1:11" ht="12.9" customHeight="1" x14ac:dyDescent="0.25">
      <c r="A7" s="14"/>
      <c r="B7" s="4"/>
      <c r="C7" s="4"/>
      <c r="D7" s="4"/>
      <c r="E7" s="4"/>
      <c r="F7" s="4"/>
      <c r="G7" s="3"/>
      <c r="H7" s="4"/>
      <c r="I7" s="4"/>
      <c r="J7" s="4"/>
      <c r="K7" s="17"/>
    </row>
    <row r="8" spans="1:11" ht="12.9" customHeight="1" x14ac:dyDescent="0.25">
      <c r="A8" s="14"/>
      <c r="B8" s="4"/>
      <c r="C8" s="26"/>
      <c r="D8" s="26"/>
      <c r="E8" s="26"/>
      <c r="F8" s="4"/>
      <c r="G8" s="3"/>
      <c r="H8" s="4"/>
      <c r="I8" s="4"/>
      <c r="J8" s="4"/>
      <c r="K8" s="17"/>
    </row>
    <row r="9" spans="1:11" ht="12.9" customHeight="1" x14ac:dyDescent="0.25">
      <c r="A9" s="14"/>
      <c r="B9" s="4"/>
      <c r="C9" s="12" t="s">
        <v>0</v>
      </c>
      <c r="D9" s="4"/>
      <c r="E9" s="4"/>
      <c r="F9" s="5"/>
      <c r="G9" s="4"/>
      <c r="H9" s="25"/>
      <c r="I9" s="25"/>
      <c r="J9" s="25"/>
      <c r="K9" s="17"/>
    </row>
    <row r="10" spans="1:11" ht="12.75" customHeight="1" x14ac:dyDescent="0.25">
      <c r="A10" s="14"/>
      <c r="B10" s="4"/>
      <c r="C10" s="4"/>
      <c r="D10" s="4"/>
      <c r="E10" s="4"/>
      <c r="F10" s="5"/>
      <c r="G10" s="3"/>
      <c r="H10" s="73"/>
      <c r="I10" s="73"/>
      <c r="J10" s="73"/>
      <c r="K10" s="17"/>
    </row>
    <row r="11" spans="1:11" ht="281.25" customHeight="1" thickBot="1" x14ac:dyDescent="0.3">
      <c r="A11" s="14"/>
      <c r="B11" s="4"/>
      <c r="C11" s="4"/>
      <c r="D11" s="4"/>
      <c r="E11" s="4"/>
      <c r="F11" s="5"/>
      <c r="G11" s="3"/>
      <c r="H11" s="4"/>
      <c r="I11" s="4"/>
      <c r="J11" s="4"/>
      <c r="K11" s="17"/>
    </row>
    <row r="12" spans="1:11" ht="20.100000000000001" customHeight="1" x14ac:dyDescent="0.25">
      <c r="A12" s="47" t="s">
        <v>25</v>
      </c>
      <c r="B12" s="81" t="s">
        <v>23</v>
      </c>
      <c r="C12" s="82"/>
      <c r="D12" s="83"/>
      <c r="E12" s="84">
        <f>K66</f>
        <v>31.773816</v>
      </c>
      <c r="F12" s="85"/>
      <c r="G12" s="3"/>
      <c r="H12" s="4"/>
      <c r="I12" s="4"/>
      <c r="J12" s="4"/>
      <c r="K12" s="17"/>
    </row>
    <row r="13" spans="1:11" ht="20.100000000000001" customHeight="1" x14ac:dyDescent="0.25">
      <c r="A13" s="74" t="s">
        <v>26</v>
      </c>
      <c r="B13" s="86" t="s">
        <v>5</v>
      </c>
      <c r="C13" s="87"/>
      <c r="D13" s="88"/>
      <c r="E13" s="89">
        <v>8</v>
      </c>
      <c r="F13" s="90"/>
      <c r="G13" s="3"/>
      <c r="H13" s="4"/>
      <c r="I13" s="4"/>
      <c r="J13" s="4"/>
      <c r="K13" s="17"/>
    </row>
    <row r="14" spans="1:11" ht="20.100000000000001" customHeight="1" thickBot="1" x14ac:dyDescent="0.3">
      <c r="A14" s="75"/>
      <c r="B14" s="78" t="s">
        <v>22</v>
      </c>
      <c r="C14" s="79"/>
      <c r="D14" s="80"/>
      <c r="E14" s="91">
        <f xml:space="preserve"> E12*E13/I4</f>
        <v>8.4730176000000004</v>
      </c>
      <c r="F14" s="92"/>
      <c r="G14" s="6"/>
      <c r="H14" s="7"/>
      <c r="I14" s="7"/>
      <c r="J14" s="7"/>
      <c r="K14" s="18"/>
    </row>
    <row r="15" spans="1:11" ht="12.9" customHeight="1" thickBot="1" x14ac:dyDescent="0.3">
      <c r="A15" s="36" t="s">
        <v>6</v>
      </c>
      <c r="B15" s="22" t="s">
        <v>0</v>
      </c>
      <c r="C15" s="10" t="s">
        <v>0</v>
      </c>
      <c r="D15" s="27" t="s">
        <v>19</v>
      </c>
      <c r="E15" s="27"/>
      <c r="F15" s="27"/>
      <c r="G15" s="10" t="s">
        <v>0</v>
      </c>
      <c r="H15" s="11" t="s">
        <v>0</v>
      </c>
      <c r="I15" s="27" t="s">
        <v>7</v>
      </c>
      <c r="J15" s="27"/>
      <c r="K15" s="31"/>
    </row>
    <row r="16" spans="1:11" s="24" customFormat="1" ht="12.9" customHeight="1" thickBot="1" x14ac:dyDescent="0.3">
      <c r="A16" s="57"/>
      <c r="B16" s="23" t="s">
        <v>8</v>
      </c>
      <c r="C16" s="30" t="s">
        <v>9</v>
      </c>
      <c r="D16" s="30">
        <v>1</v>
      </c>
      <c r="E16" s="30">
        <v>2</v>
      </c>
      <c r="F16" s="30">
        <v>3</v>
      </c>
      <c r="G16" s="30">
        <v>4</v>
      </c>
      <c r="H16" s="30">
        <v>5</v>
      </c>
      <c r="I16" s="33" t="s">
        <v>10</v>
      </c>
      <c r="J16" s="30" t="s">
        <v>11</v>
      </c>
      <c r="K16" s="32" t="s">
        <v>12</v>
      </c>
    </row>
    <row r="17" spans="1:11" ht="12.9" customHeight="1" x14ac:dyDescent="0.25">
      <c r="A17" s="58"/>
      <c r="B17" s="21" t="s">
        <v>13</v>
      </c>
      <c r="C17" s="9"/>
      <c r="D17" s="61"/>
      <c r="E17" s="61"/>
      <c r="F17" s="61"/>
      <c r="G17" s="61"/>
      <c r="H17" s="61"/>
      <c r="I17" s="62">
        <f>H17+G17+F17+E17+D17</f>
        <v>0</v>
      </c>
      <c r="J17" s="63"/>
      <c r="K17" s="64">
        <f>+J17*I17</f>
        <v>0</v>
      </c>
    </row>
    <row r="18" spans="1:11" ht="12.9" customHeight="1" x14ac:dyDescent="0.25">
      <c r="A18" s="58"/>
      <c r="B18" s="12" t="s">
        <v>27</v>
      </c>
      <c r="C18" s="60" t="s">
        <v>42</v>
      </c>
      <c r="D18" s="61">
        <v>0.4</v>
      </c>
      <c r="E18" s="61">
        <v>0</v>
      </c>
      <c r="F18" s="61">
        <v>0</v>
      </c>
      <c r="G18" s="61">
        <v>0</v>
      </c>
      <c r="H18" s="61">
        <v>0</v>
      </c>
      <c r="I18" s="62">
        <f t="shared" ref="I18:I37" si="0">H18+G18+F18+E18+D18</f>
        <v>0.4</v>
      </c>
      <c r="J18" s="63">
        <v>15.42</v>
      </c>
      <c r="K18" s="64">
        <f t="shared" ref="K18:K63" si="1">+J18*I18</f>
        <v>6.1680000000000001</v>
      </c>
    </row>
    <row r="19" spans="1:11" ht="12.9" customHeight="1" x14ac:dyDescent="0.25">
      <c r="A19" s="58"/>
      <c r="B19" s="4"/>
      <c r="C19" s="60"/>
      <c r="D19" s="61"/>
      <c r="E19" s="61"/>
      <c r="F19" s="61"/>
      <c r="G19" s="61"/>
      <c r="H19" s="61"/>
      <c r="I19" s="62"/>
      <c r="J19" s="63"/>
      <c r="K19" s="64"/>
    </row>
    <row r="20" spans="1:11" ht="12.9" customHeight="1" x14ac:dyDescent="0.25">
      <c r="A20" s="58"/>
      <c r="B20" s="4"/>
      <c r="C20" s="60"/>
      <c r="D20" s="61"/>
      <c r="E20" s="61"/>
      <c r="F20" s="61"/>
      <c r="G20" s="61"/>
      <c r="H20" s="61"/>
      <c r="I20" s="62"/>
      <c r="J20" s="63"/>
      <c r="K20" s="64"/>
    </row>
    <row r="21" spans="1:11" ht="12.9" customHeight="1" x14ac:dyDescent="0.25">
      <c r="A21" s="58"/>
      <c r="B21" s="4"/>
      <c r="C21" s="60"/>
      <c r="D21" s="61"/>
      <c r="E21" s="61"/>
      <c r="F21" s="61"/>
      <c r="G21" s="61"/>
      <c r="H21" s="61"/>
      <c r="I21" s="62">
        <f t="shared" si="0"/>
        <v>0</v>
      </c>
      <c r="J21" s="63"/>
      <c r="K21" s="64">
        <f t="shared" si="1"/>
        <v>0</v>
      </c>
    </row>
    <row r="22" spans="1:11" ht="12.9" customHeight="1" x14ac:dyDescent="0.25">
      <c r="A22" s="58"/>
      <c r="B22" s="3"/>
      <c r="C22" s="60"/>
      <c r="D22" s="61"/>
      <c r="E22" s="61"/>
      <c r="F22" s="61"/>
      <c r="G22" s="61"/>
      <c r="H22" s="61"/>
      <c r="I22" s="62">
        <f t="shared" si="0"/>
        <v>0</v>
      </c>
      <c r="J22" s="63"/>
      <c r="K22" s="64">
        <f t="shared" si="1"/>
        <v>0</v>
      </c>
    </row>
    <row r="23" spans="1:11" ht="12.9" customHeight="1" x14ac:dyDescent="0.25">
      <c r="A23" s="58"/>
      <c r="B23" s="21" t="s">
        <v>30</v>
      </c>
      <c r="C23" s="60"/>
      <c r="D23" s="61"/>
      <c r="E23" s="61"/>
      <c r="F23" s="61"/>
      <c r="G23" s="61"/>
      <c r="H23" s="61"/>
      <c r="I23" s="62">
        <f t="shared" si="0"/>
        <v>0</v>
      </c>
      <c r="J23" s="63"/>
      <c r="K23" s="64">
        <f t="shared" si="1"/>
        <v>0</v>
      </c>
    </row>
    <row r="24" spans="1:11" ht="12.9" customHeight="1" x14ac:dyDescent="0.25">
      <c r="A24" s="58"/>
      <c r="B24" s="12" t="s">
        <v>28</v>
      </c>
      <c r="C24" s="60" t="s">
        <v>42</v>
      </c>
      <c r="D24" s="61">
        <v>0.3</v>
      </c>
      <c r="E24" s="61"/>
      <c r="F24" s="61"/>
      <c r="G24" s="61"/>
      <c r="H24" s="61"/>
      <c r="I24" s="62">
        <f t="shared" si="0"/>
        <v>0.3</v>
      </c>
      <c r="J24" s="63">
        <v>4.5999999999999996</v>
      </c>
      <c r="K24" s="64">
        <f t="shared" si="1"/>
        <v>1.38</v>
      </c>
    </row>
    <row r="25" spans="1:11" ht="12.9" customHeight="1" x14ac:dyDescent="0.25">
      <c r="A25" s="58"/>
      <c r="B25" s="12" t="s">
        <v>47</v>
      </c>
      <c r="C25" s="60" t="s">
        <v>42</v>
      </c>
      <c r="D25" s="61">
        <v>0.5</v>
      </c>
      <c r="E25" s="61"/>
      <c r="F25" s="61"/>
      <c r="G25" s="61"/>
      <c r="H25" s="61"/>
      <c r="I25" s="62">
        <f t="shared" si="0"/>
        <v>0.5</v>
      </c>
      <c r="J25" s="63">
        <v>7.8</v>
      </c>
      <c r="K25" s="64">
        <f t="shared" si="1"/>
        <v>3.9</v>
      </c>
    </row>
    <row r="26" spans="1:11" ht="12.9" customHeight="1" x14ac:dyDescent="0.25">
      <c r="A26" s="58"/>
      <c r="B26" s="69" t="s">
        <v>29</v>
      </c>
      <c r="C26" s="60" t="s">
        <v>42</v>
      </c>
      <c r="D26" s="61">
        <v>1</v>
      </c>
      <c r="E26" s="61"/>
      <c r="F26" s="61"/>
      <c r="G26" s="61"/>
      <c r="H26" s="61"/>
      <c r="I26" s="62">
        <f t="shared" si="0"/>
        <v>1</v>
      </c>
      <c r="J26" s="63">
        <v>3</v>
      </c>
      <c r="K26" s="64">
        <f t="shared" si="1"/>
        <v>3</v>
      </c>
    </row>
    <row r="27" spans="1:11" ht="12.9" customHeight="1" x14ac:dyDescent="0.25">
      <c r="A27" s="58"/>
      <c r="B27" s="69" t="s">
        <v>46</v>
      </c>
      <c r="C27" s="60" t="s">
        <v>42</v>
      </c>
      <c r="D27" s="61">
        <v>2</v>
      </c>
      <c r="E27" s="61"/>
      <c r="F27" s="61"/>
      <c r="G27" s="61"/>
      <c r="H27" s="61"/>
      <c r="I27" s="62">
        <f>H27+G27+F27+E27+D27</f>
        <v>2</v>
      </c>
      <c r="J27" s="63">
        <v>2.64</v>
      </c>
      <c r="K27" s="64">
        <f t="shared" si="1"/>
        <v>5.28</v>
      </c>
    </row>
    <row r="28" spans="1:11" ht="12.9" customHeight="1" x14ac:dyDescent="0.25">
      <c r="A28" s="58"/>
      <c r="B28" s="70" t="s">
        <v>35</v>
      </c>
      <c r="C28" s="60" t="s">
        <v>42</v>
      </c>
      <c r="D28" s="61">
        <v>0.3</v>
      </c>
      <c r="E28" s="61"/>
      <c r="F28" s="61"/>
      <c r="G28" s="61"/>
      <c r="H28" s="61"/>
      <c r="I28" s="62">
        <f>H28+G28+F28+E28+D28</f>
        <v>0.3</v>
      </c>
      <c r="J28" s="63">
        <v>1.98</v>
      </c>
      <c r="K28" s="64">
        <f>+J28*I28</f>
        <v>0.59399999999999997</v>
      </c>
    </row>
    <row r="29" spans="1:11" ht="12.9" customHeight="1" x14ac:dyDescent="0.25">
      <c r="A29" s="58"/>
      <c r="B29" s="3"/>
      <c r="C29" s="60"/>
      <c r="D29" s="61"/>
      <c r="E29" s="61"/>
      <c r="F29" s="61"/>
      <c r="G29" s="61"/>
      <c r="H29" s="61"/>
      <c r="I29" s="62">
        <f t="shared" si="0"/>
        <v>0</v>
      </c>
      <c r="J29" s="63"/>
      <c r="K29" s="64">
        <f t="shared" si="1"/>
        <v>0</v>
      </c>
    </row>
    <row r="30" spans="1:11" ht="12.9" customHeight="1" x14ac:dyDescent="0.25">
      <c r="A30" s="58"/>
      <c r="B30" s="46" t="s">
        <v>14</v>
      </c>
      <c r="C30" s="60"/>
      <c r="D30" s="61"/>
      <c r="E30" s="61"/>
      <c r="F30" s="61"/>
      <c r="G30" s="61"/>
      <c r="H30" s="61"/>
      <c r="I30" s="62">
        <f t="shared" si="0"/>
        <v>0</v>
      </c>
      <c r="J30" s="63"/>
      <c r="K30" s="64">
        <f t="shared" si="1"/>
        <v>0</v>
      </c>
    </row>
    <row r="31" spans="1:11" ht="12.9" customHeight="1" x14ac:dyDescent="0.25">
      <c r="A31" s="58"/>
      <c r="B31" s="4"/>
      <c r="C31" s="60"/>
      <c r="D31" s="61"/>
      <c r="E31" s="61"/>
      <c r="F31" s="61"/>
      <c r="G31" s="61"/>
      <c r="H31" s="61"/>
      <c r="I31" s="62">
        <f t="shared" si="0"/>
        <v>0</v>
      </c>
      <c r="J31" s="63"/>
      <c r="K31" s="64">
        <f t="shared" si="1"/>
        <v>0</v>
      </c>
    </row>
    <row r="32" spans="1:11" ht="12.9" customHeight="1" x14ac:dyDescent="0.25">
      <c r="A32" s="58"/>
      <c r="B32" s="4"/>
      <c r="C32" s="60"/>
      <c r="D32" s="61"/>
      <c r="E32" s="61"/>
      <c r="F32" s="61"/>
      <c r="G32" s="61"/>
      <c r="H32" s="61"/>
      <c r="I32" s="62"/>
      <c r="J32" s="63"/>
      <c r="K32" s="64"/>
    </row>
    <row r="33" spans="1:11" ht="12.9" customHeight="1" x14ac:dyDescent="0.25">
      <c r="A33" s="58"/>
      <c r="B33" s="4"/>
      <c r="C33" s="60"/>
      <c r="D33" s="61"/>
      <c r="E33" s="61"/>
      <c r="F33" s="61"/>
      <c r="G33" s="61"/>
      <c r="H33" s="61"/>
      <c r="I33" s="62">
        <f t="shared" si="0"/>
        <v>0</v>
      </c>
      <c r="J33" s="63"/>
      <c r="K33" s="64">
        <f t="shared" si="1"/>
        <v>0</v>
      </c>
    </row>
    <row r="34" spans="1:11" ht="12.9" customHeight="1" x14ac:dyDescent="0.25">
      <c r="A34" s="58"/>
      <c r="B34" s="4"/>
      <c r="C34" s="60"/>
      <c r="D34" s="61"/>
      <c r="E34" s="61"/>
      <c r="F34" s="61"/>
      <c r="G34" s="61"/>
      <c r="H34" s="61"/>
      <c r="I34" s="62">
        <f t="shared" si="0"/>
        <v>0</v>
      </c>
      <c r="J34" s="63"/>
      <c r="K34" s="64">
        <f t="shared" si="1"/>
        <v>0</v>
      </c>
    </row>
    <row r="35" spans="1:11" ht="12.9" customHeight="1" x14ac:dyDescent="0.25">
      <c r="A35" s="58"/>
      <c r="B35" s="4"/>
      <c r="C35" s="60"/>
      <c r="D35" s="61"/>
      <c r="E35" s="61"/>
      <c r="F35" s="61"/>
      <c r="G35" s="61"/>
      <c r="H35" s="61"/>
      <c r="I35" s="62">
        <f t="shared" si="0"/>
        <v>0</v>
      </c>
      <c r="J35" s="63"/>
      <c r="K35" s="64">
        <f t="shared" si="1"/>
        <v>0</v>
      </c>
    </row>
    <row r="36" spans="1:11" ht="12.9" customHeight="1" x14ac:dyDescent="0.25">
      <c r="A36" s="58"/>
      <c r="B36" s="3"/>
      <c r="C36" s="60"/>
      <c r="D36" s="61"/>
      <c r="E36" s="61"/>
      <c r="F36" s="61"/>
      <c r="G36" s="61"/>
      <c r="H36" s="61"/>
      <c r="I36" s="62">
        <f t="shared" si="0"/>
        <v>0</v>
      </c>
      <c r="J36" s="63"/>
      <c r="K36" s="64">
        <f t="shared" si="1"/>
        <v>0</v>
      </c>
    </row>
    <row r="37" spans="1:11" ht="12.9" customHeight="1" x14ac:dyDescent="0.25">
      <c r="A37" s="58"/>
      <c r="B37" s="21" t="s">
        <v>15</v>
      </c>
      <c r="C37" s="60"/>
      <c r="D37" s="61"/>
      <c r="E37" s="61"/>
      <c r="F37" s="61"/>
      <c r="G37" s="61"/>
      <c r="H37" s="61"/>
      <c r="I37" s="62">
        <f t="shared" si="0"/>
        <v>0</v>
      </c>
      <c r="J37" s="63"/>
      <c r="K37" s="64">
        <f t="shared" si="1"/>
        <v>0</v>
      </c>
    </row>
    <row r="38" spans="1:11" ht="12.9" customHeight="1" x14ac:dyDescent="0.25">
      <c r="A38" s="58"/>
      <c r="B38" s="4" t="s">
        <v>31</v>
      </c>
      <c r="C38" s="60" t="s">
        <v>42</v>
      </c>
      <c r="D38" s="61">
        <v>0.1</v>
      </c>
      <c r="E38" s="61"/>
      <c r="F38" s="61"/>
      <c r="G38" s="61"/>
      <c r="H38" s="61"/>
      <c r="I38" s="62">
        <f t="shared" ref="I38:I51" si="2">H38+G38+F38+E38+D38</f>
        <v>0.1</v>
      </c>
      <c r="J38" s="63">
        <v>1.66</v>
      </c>
      <c r="K38" s="64">
        <f t="shared" si="1"/>
        <v>0.16600000000000001</v>
      </c>
    </row>
    <row r="39" spans="1:11" ht="12.9" customHeight="1" x14ac:dyDescent="0.25">
      <c r="A39" s="58"/>
      <c r="B39" s="4" t="s">
        <v>32</v>
      </c>
      <c r="C39" s="60" t="s">
        <v>42</v>
      </c>
      <c r="D39" s="61">
        <v>0.1</v>
      </c>
      <c r="E39" s="61"/>
      <c r="F39" s="61"/>
      <c r="G39" s="61"/>
      <c r="H39" s="61"/>
      <c r="I39" s="62">
        <f t="shared" si="2"/>
        <v>0.1</v>
      </c>
      <c r="J39" s="63">
        <v>1.45</v>
      </c>
      <c r="K39" s="64">
        <f t="shared" si="1"/>
        <v>0.14499999999999999</v>
      </c>
    </row>
    <row r="40" spans="1:11" ht="12.9" customHeight="1" x14ac:dyDescent="0.25">
      <c r="A40" s="58"/>
      <c r="B40" s="70"/>
      <c r="C40" s="60"/>
      <c r="D40" s="61"/>
      <c r="E40" s="61"/>
      <c r="F40" s="61"/>
      <c r="G40" s="61"/>
      <c r="H40" s="61"/>
      <c r="I40" s="62">
        <f t="shared" si="2"/>
        <v>0</v>
      </c>
      <c r="J40" s="63"/>
      <c r="K40" s="64">
        <f t="shared" si="1"/>
        <v>0</v>
      </c>
    </row>
    <row r="41" spans="1:11" ht="12.9" customHeight="1" x14ac:dyDescent="0.25">
      <c r="A41" s="58"/>
      <c r="B41" s="4"/>
      <c r="C41" s="60"/>
      <c r="D41" s="61"/>
      <c r="E41" s="61"/>
      <c r="F41" s="61"/>
      <c r="G41" s="61"/>
      <c r="H41" s="61"/>
      <c r="I41" s="62">
        <f t="shared" si="2"/>
        <v>0</v>
      </c>
      <c r="J41" s="63"/>
      <c r="K41" s="64">
        <f t="shared" si="1"/>
        <v>0</v>
      </c>
    </row>
    <row r="42" spans="1:11" ht="12.9" customHeight="1" x14ac:dyDescent="0.25">
      <c r="A42" s="58"/>
      <c r="B42" s="4"/>
      <c r="C42" s="60"/>
      <c r="D42" s="61"/>
      <c r="E42" s="61"/>
      <c r="F42" s="61"/>
      <c r="G42" s="61"/>
      <c r="H42" s="61"/>
      <c r="I42" s="62">
        <f t="shared" si="2"/>
        <v>0</v>
      </c>
      <c r="J42" s="63"/>
      <c r="K42" s="64">
        <f t="shared" si="1"/>
        <v>0</v>
      </c>
    </row>
    <row r="43" spans="1:11" ht="12.9" customHeight="1" x14ac:dyDescent="0.25">
      <c r="A43" s="58"/>
      <c r="B43" s="4"/>
      <c r="C43" s="60"/>
      <c r="D43" s="61"/>
      <c r="E43" s="61"/>
      <c r="F43" s="61"/>
      <c r="G43" s="61"/>
      <c r="H43" s="61"/>
      <c r="I43" s="62">
        <f t="shared" si="2"/>
        <v>0</v>
      </c>
      <c r="J43" s="63"/>
      <c r="K43" s="64">
        <f t="shared" si="1"/>
        <v>0</v>
      </c>
    </row>
    <row r="44" spans="1:11" ht="12.9" customHeight="1" x14ac:dyDescent="0.25">
      <c r="A44" s="58"/>
      <c r="B44" s="4"/>
      <c r="C44" s="60"/>
      <c r="D44" s="61"/>
      <c r="E44" s="61"/>
      <c r="F44" s="61"/>
      <c r="G44" s="61"/>
      <c r="H44" s="61"/>
      <c r="I44" s="62">
        <f t="shared" si="2"/>
        <v>0</v>
      </c>
      <c r="J44" s="63"/>
      <c r="K44" s="64">
        <f t="shared" si="1"/>
        <v>0</v>
      </c>
    </row>
    <row r="45" spans="1:11" ht="12.9" customHeight="1" x14ac:dyDescent="0.25">
      <c r="A45" s="58"/>
      <c r="B45" s="4"/>
      <c r="C45" s="60"/>
      <c r="D45" s="61"/>
      <c r="E45" s="61"/>
      <c r="F45" s="61"/>
      <c r="G45" s="61"/>
      <c r="H45" s="61"/>
      <c r="I45" s="62">
        <f t="shared" si="2"/>
        <v>0</v>
      </c>
      <c r="J45" s="63"/>
      <c r="K45" s="64">
        <f t="shared" si="1"/>
        <v>0</v>
      </c>
    </row>
    <row r="46" spans="1:11" ht="12.9" customHeight="1" x14ac:dyDescent="0.25">
      <c r="A46" s="58"/>
      <c r="B46" s="4"/>
      <c r="C46" s="60"/>
      <c r="D46" s="61"/>
      <c r="E46" s="61"/>
      <c r="F46" s="61"/>
      <c r="G46" s="61"/>
      <c r="H46" s="61"/>
      <c r="I46" s="62">
        <f t="shared" si="2"/>
        <v>0</v>
      </c>
      <c r="J46" s="63"/>
      <c r="K46" s="64">
        <f t="shared" si="1"/>
        <v>0</v>
      </c>
    </row>
    <row r="47" spans="1:11" ht="12.9" customHeight="1" x14ac:dyDescent="0.25">
      <c r="A47" s="58"/>
      <c r="B47" s="3"/>
      <c r="C47" s="60"/>
      <c r="D47" s="61"/>
      <c r="E47" s="61"/>
      <c r="F47" s="61"/>
      <c r="G47" s="61"/>
      <c r="H47" s="61"/>
      <c r="I47" s="62">
        <f t="shared" si="2"/>
        <v>0</v>
      </c>
      <c r="J47" s="63"/>
      <c r="K47" s="64">
        <f t="shared" si="1"/>
        <v>0</v>
      </c>
    </row>
    <row r="48" spans="1:11" ht="12.9" customHeight="1" x14ac:dyDescent="0.25">
      <c r="A48" s="58"/>
      <c r="B48" s="21" t="s">
        <v>20</v>
      </c>
      <c r="C48" s="60"/>
      <c r="D48" s="61"/>
      <c r="E48" s="61"/>
      <c r="F48" s="61"/>
      <c r="G48" s="61"/>
      <c r="H48" s="61"/>
      <c r="I48" s="62">
        <f t="shared" si="2"/>
        <v>0</v>
      </c>
      <c r="J48" s="63"/>
      <c r="K48" s="64">
        <f t="shared" si="1"/>
        <v>0</v>
      </c>
    </row>
    <row r="49" spans="1:11" ht="12.9" customHeight="1" x14ac:dyDescent="0.25">
      <c r="A49" s="58"/>
      <c r="B49" s="4" t="s">
        <v>33</v>
      </c>
      <c r="C49" s="60" t="s">
        <v>42</v>
      </c>
      <c r="D49" s="61">
        <v>0.03</v>
      </c>
      <c r="E49" s="61"/>
      <c r="F49" s="61"/>
      <c r="G49" s="61"/>
      <c r="H49" s="61"/>
      <c r="I49" s="62">
        <f t="shared" si="2"/>
        <v>0.03</v>
      </c>
      <c r="J49" s="63">
        <v>14.99</v>
      </c>
      <c r="K49" s="64">
        <f t="shared" si="1"/>
        <v>0.44969999999999999</v>
      </c>
    </row>
    <row r="50" spans="1:11" ht="12.9" customHeight="1" x14ac:dyDescent="0.25">
      <c r="A50" s="58"/>
      <c r="B50" s="4" t="s">
        <v>34</v>
      </c>
      <c r="C50" s="60" t="s">
        <v>42</v>
      </c>
      <c r="D50" s="61">
        <v>0.03</v>
      </c>
      <c r="E50" s="61"/>
      <c r="F50" s="61"/>
      <c r="G50" s="61"/>
      <c r="H50" s="61"/>
      <c r="I50" s="62">
        <f t="shared" si="2"/>
        <v>0.03</v>
      </c>
      <c r="J50" s="63">
        <v>13.95</v>
      </c>
      <c r="K50" s="64">
        <f t="shared" si="1"/>
        <v>0.41849999999999998</v>
      </c>
    </row>
    <row r="51" spans="1:11" ht="12.9" customHeight="1" x14ac:dyDescent="0.25">
      <c r="A51" s="58"/>
      <c r="B51" s="70" t="s">
        <v>38</v>
      </c>
      <c r="C51" s="60" t="s">
        <v>42</v>
      </c>
      <c r="D51" s="61">
        <v>0.01</v>
      </c>
      <c r="E51" s="61"/>
      <c r="F51" s="61"/>
      <c r="G51" s="61"/>
      <c r="H51" s="61"/>
      <c r="I51" s="62">
        <f t="shared" si="2"/>
        <v>0.01</v>
      </c>
      <c r="J51" s="63">
        <v>22.8</v>
      </c>
      <c r="K51" s="64">
        <f t="shared" si="1"/>
        <v>0.22800000000000001</v>
      </c>
    </row>
    <row r="52" spans="1:11" ht="12.9" customHeight="1" x14ac:dyDescent="0.25">
      <c r="A52" s="58"/>
      <c r="B52" s="70" t="s">
        <v>39</v>
      </c>
      <c r="C52" s="60" t="s">
        <v>42</v>
      </c>
      <c r="D52" s="61">
        <v>0.02</v>
      </c>
      <c r="E52" s="61"/>
      <c r="F52" s="61"/>
      <c r="G52" s="61"/>
      <c r="H52" s="61"/>
      <c r="I52" s="62">
        <f>H52+G52+F52+E52+D52</f>
        <v>0.02</v>
      </c>
      <c r="J52" s="63">
        <v>7.2</v>
      </c>
      <c r="K52" s="64">
        <f t="shared" si="1"/>
        <v>0.14400000000000002</v>
      </c>
    </row>
    <row r="53" spans="1:11" ht="12.9" customHeight="1" x14ac:dyDescent="0.25">
      <c r="A53" s="58"/>
      <c r="B53" s="70" t="s">
        <v>43</v>
      </c>
      <c r="C53" s="60"/>
      <c r="D53" s="61"/>
      <c r="E53" s="61"/>
      <c r="F53" s="61"/>
      <c r="G53" s="61"/>
      <c r="H53" s="61"/>
      <c r="I53" s="62"/>
      <c r="J53" s="63"/>
      <c r="K53" s="64"/>
    </row>
    <row r="54" spans="1:11" ht="12.9" customHeight="1" x14ac:dyDescent="0.25">
      <c r="A54" s="58"/>
      <c r="B54" s="70" t="s">
        <v>45</v>
      </c>
      <c r="C54" s="60" t="s">
        <v>42</v>
      </c>
      <c r="D54" s="61">
        <v>2.5</v>
      </c>
      <c r="E54" s="61"/>
      <c r="F54" s="61"/>
      <c r="G54" s="61"/>
      <c r="H54" s="61"/>
      <c r="I54" s="62">
        <f t="shared" ref="I54:I60" si="3">H54+G54+F54+E54+D54</f>
        <v>2.5</v>
      </c>
      <c r="J54" s="63">
        <v>3.61</v>
      </c>
      <c r="K54" s="64">
        <f>+J54*I54</f>
        <v>9.0250000000000004</v>
      </c>
    </row>
    <row r="55" spans="1:11" ht="12.9" customHeight="1" x14ac:dyDescent="0.25">
      <c r="A55" s="58"/>
      <c r="B55" s="70" t="s">
        <v>36</v>
      </c>
      <c r="C55" s="60" t="s">
        <v>44</v>
      </c>
      <c r="D55" s="61">
        <v>0.05</v>
      </c>
      <c r="E55" s="61"/>
      <c r="F55" s="61"/>
      <c r="G55" s="61"/>
      <c r="H55" s="61"/>
      <c r="I55" s="62">
        <f t="shared" si="3"/>
        <v>0.05</v>
      </c>
      <c r="J55" s="63">
        <v>0.59</v>
      </c>
      <c r="K55" s="64">
        <f>+J55*I55</f>
        <v>2.9499999999999998E-2</v>
      </c>
    </row>
    <row r="56" spans="1:11" ht="12.9" customHeight="1" x14ac:dyDescent="0.25">
      <c r="A56" s="58"/>
      <c r="B56" s="70" t="s">
        <v>37</v>
      </c>
      <c r="C56" s="60" t="s">
        <v>42</v>
      </c>
      <c r="D56" s="61">
        <v>0.03</v>
      </c>
      <c r="E56" s="61"/>
      <c r="F56" s="61"/>
      <c r="G56" s="61"/>
      <c r="H56" s="61"/>
      <c r="I56" s="62">
        <f t="shared" si="3"/>
        <v>0.03</v>
      </c>
      <c r="J56" s="63">
        <v>3.3</v>
      </c>
      <c r="K56" s="64">
        <f>+J56*I56</f>
        <v>9.8999999999999991E-2</v>
      </c>
    </row>
    <row r="57" spans="1:11" ht="12.9" customHeight="1" x14ac:dyDescent="0.25">
      <c r="A57" s="58"/>
      <c r="B57" s="70" t="s">
        <v>40</v>
      </c>
      <c r="C57" s="60" t="s">
        <v>42</v>
      </c>
      <c r="D57" s="61">
        <v>0.08</v>
      </c>
      <c r="E57" s="61"/>
      <c r="F57" s="61"/>
      <c r="G57" s="61"/>
      <c r="H57" s="61"/>
      <c r="I57" s="62">
        <f t="shared" si="3"/>
        <v>0.08</v>
      </c>
      <c r="J57" s="63">
        <v>0.9</v>
      </c>
      <c r="K57" s="64">
        <f>+J57*I57</f>
        <v>7.2000000000000008E-2</v>
      </c>
    </row>
    <row r="58" spans="1:11" ht="12.9" customHeight="1" x14ac:dyDescent="0.25">
      <c r="A58" s="58"/>
      <c r="B58" s="70" t="s">
        <v>41</v>
      </c>
      <c r="C58" s="60" t="s">
        <v>44</v>
      </c>
      <c r="D58" s="61">
        <v>0.01</v>
      </c>
      <c r="E58" s="61"/>
      <c r="F58" s="61"/>
      <c r="G58" s="61"/>
      <c r="H58" s="61"/>
      <c r="I58" s="62">
        <f t="shared" si="3"/>
        <v>0.01</v>
      </c>
      <c r="J58" s="63">
        <v>5.21</v>
      </c>
      <c r="K58" s="64">
        <f>+J58*I58</f>
        <v>5.21E-2</v>
      </c>
    </row>
    <row r="59" spans="1:11" ht="12.9" customHeight="1" x14ac:dyDescent="0.25">
      <c r="A59" s="58"/>
      <c r="B59" s="3"/>
      <c r="C59" s="60"/>
      <c r="D59" s="61"/>
      <c r="E59" s="61"/>
      <c r="F59" s="61"/>
      <c r="G59" s="61"/>
      <c r="H59" s="61"/>
      <c r="I59" s="62">
        <f t="shared" si="3"/>
        <v>0</v>
      </c>
      <c r="J59" s="63"/>
      <c r="K59" s="64">
        <f t="shared" si="1"/>
        <v>0</v>
      </c>
    </row>
    <row r="60" spans="1:11" ht="12.9" customHeight="1" x14ac:dyDescent="0.25">
      <c r="A60" s="58"/>
      <c r="B60" s="21" t="s">
        <v>16</v>
      </c>
      <c r="C60" s="60"/>
      <c r="D60" s="61"/>
      <c r="E60" s="61"/>
      <c r="F60" s="61"/>
      <c r="G60" s="61"/>
      <c r="H60" s="61"/>
      <c r="I60" s="62">
        <f t="shared" si="3"/>
        <v>0</v>
      </c>
      <c r="J60" s="63"/>
      <c r="K60" s="64">
        <f t="shared" si="1"/>
        <v>0</v>
      </c>
    </row>
    <row r="61" spans="1:11" ht="12.9" customHeight="1" x14ac:dyDescent="0.25">
      <c r="A61" s="58"/>
      <c r="B61" s="21"/>
      <c r="C61" s="60"/>
      <c r="D61" s="61"/>
      <c r="E61" s="61"/>
      <c r="F61" s="61"/>
      <c r="G61" s="61"/>
      <c r="H61" s="61"/>
      <c r="I61" s="62"/>
      <c r="J61" s="63"/>
      <c r="K61" s="64">
        <f t="shared" si="1"/>
        <v>0</v>
      </c>
    </row>
    <row r="62" spans="1:11" ht="12.9" customHeight="1" x14ac:dyDescent="0.25">
      <c r="A62" s="58"/>
      <c r="B62" s="4"/>
      <c r="C62" s="60"/>
      <c r="D62" s="61"/>
      <c r="E62" s="61"/>
      <c r="F62" s="61"/>
      <c r="G62" s="61"/>
      <c r="H62" s="61"/>
      <c r="I62" s="62">
        <f>H62+G62+F62+E62+D62</f>
        <v>0</v>
      </c>
      <c r="J62" s="63"/>
      <c r="K62" s="64">
        <f t="shared" si="1"/>
        <v>0</v>
      </c>
    </row>
    <row r="63" spans="1:11" ht="12.9" customHeight="1" thickBot="1" x14ac:dyDescent="0.3">
      <c r="A63" s="59"/>
      <c r="B63" s="7"/>
      <c r="C63" s="60"/>
      <c r="D63" s="65"/>
      <c r="E63" s="65"/>
      <c r="F63" s="65"/>
      <c r="G63" s="65"/>
      <c r="H63" s="65"/>
      <c r="I63" s="66">
        <f>H63+G63+F63+E63+D63</f>
        <v>0</v>
      </c>
      <c r="J63" s="67"/>
      <c r="K63" s="68">
        <f t="shared" si="1"/>
        <v>0</v>
      </c>
    </row>
    <row r="64" spans="1:11" ht="20.100000000000001" customHeight="1" thickBot="1" x14ac:dyDescent="0.3">
      <c r="A64" s="37"/>
      <c r="B64" s="1"/>
      <c r="C64" s="1"/>
      <c r="D64" s="1"/>
      <c r="E64" s="1"/>
      <c r="F64" s="2"/>
      <c r="G64" s="48" t="s">
        <v>17</v>
      </c>
      <c r="H64" s="49"/>
      <c r="I64" s="49"/>
      <c r="J64" s="55"/>
      <c r="K64" s="52">
        <f>SUM(K17:K63)</f>
        <v>31.1508</v>
      </c>
    </row>
    <row r="65" spans="1:11" ht="20.100000000000001" customHeight="1" thickBot="1" x14ac:dyDescent="0.3">
      <c r="A65" s="14"/>
      <c r="B65" s="4"/>
      <c r="C65" s="4"/>
      <c r="D65" s="4"/>
      <c r="E65" s="4"/>
      <c r="F65" s="5"/>
      <c r="G65" s="50" t="s">
        <v>18</v>
      </c>
      <c r="H65" s="51"/>
      <c r="I65" s="51"/>
      <c r="J65" s="55"/>
      <c r="K65" s="53">
        <f>SUM(K64)*0.02</f>
        <v>0.62301600000000001</v>
      </c>
    </row>
    <row r="66" spans="1:11" ht="19.5" customHeight="1" thickBot="1" x14ac:dyDescent="0.3">
      <c r="A66" s="38"/>
      <c r="B66" s="19"/>
      <c r="C66" s="19"/>
      <c r="D66" s="19"/>
      <c r="E66" s="19"/>
      <c r="F66" s="20"/>
      <c r="G66" s="34" t="s">
        <v>24</v>
      </c>
      <c r="H66" s="35"/>
      <c r="I66" s="35"/>
      <c r="J66" s="56"/>
      <c r="K66" s="54">
        <f>SUM(K64:K65)</f>
        <v>31.773816</v>
      </c>
    </row>
    <row r="67" spans="1:11" ht="12.9" customHeight="1" thickTop="1" x14ac:dyDescent="0.25"/>
  </sheetData>
  <mergeCells count="12">
    <mergeCell ref="A1:K2"/>
    <mergeCell ref="H10:J10"/>
    <mergeCell ref="A13:A14"/>
    <mergeCell ref="G6:I6"/>
    <mergeCell ref="B14:D14"/>
    <mergeCell ref="B12:D12"/>
    <mergeCell ref="E12:F12"/>
    <mergeCell ref="B13:D13"/>
    <mergeCell ref="E13:F13"/>
    <mergeCell ref="E14:F14"/>
    <mergeCell ref="K4:K5"/>
    <mergeCell ref="G4:H5"/>
  </mergeCells>
  <phoneticPr fontId="10" type="noConversion"/>
  <printOptions horizontalCentered="1" verticalCentered="1"/>
  <pageMargins left="0" right="0" top="0" bottom="0" header="0.11811023622047245" footer="0.51181102362204722"/>
  <pageSetup paperSize="9" orientation="portrait" horizontalDpi="180" verticalDpi="180" r:id="rId1"/>
  <headerFooter alignWithMargins="0"/>
  <drawing r:id="rId2"/>
  <legacyDrawing r:id="rId3"/>
  <oleObjects>
    <mc:AlternateContent xmlns:mc="http://schemas.openxmlformats.org/markup-compatibility/2006">
      <mc:Choice Requires="x14">
        <oleObject progId="Photoshop.Image.5" shapeId="1031" r:id="rId4">
          <objectPr defaultSize="0" autoPict="0" r:id="rId5">
            <anchor moveWithCells="1" sizeWithCells="1">
              <from>
                <xdr:col>6</xdr:col>
                <xdr:colOff>83820</xdr:colOff>
                <xdr:row>10</xdr:row>
                <xdr:rowOff>601980</xdr:rowOff>
              </from>
              <to>
                <xdr:col>10</xdr:col>
                <xdr:colOff>22860</xdr:colOff>
                <xdr:row>10</xdr:row>
                <xdr:rowOff>1965960</xdr:rowOff>
              </to>
            </anchor>
          </objectPr>
        </oleObject>
      </mc:Choice>
      <mc:Fallback>
        <oleObject progId="Photoshop.Image.5" shapeId="1031" r:id="rId4"/>
      </mc:Fallback>
    </mc:AlternateContent>
    <mc:AlternateContent xmlns:mc="http://schemas.openxmlformats.org/markup-compatibility/2006">
      <mc:Choice Requires="x14">
        <oleObject progId="Photoshop.Image.5" shapeId="1032" r:id="rId6">
          <objectPr defaultSize="0" autoPict="0" r:id="rId7">
            <anchor moveWithCells="1" sizeWithCells="1">
              <from>
                <xdr:col>10</xdr:col>
                <xdr:colOff>83820</xdr:colOff>
                <xdr:row>10</xdr:row>
                <xdr:rowOff>609600</xdr:rowOff>
              </from>
              <to>
                <xdr:col>10</xdr:col>
                <xdr:colOff>1623060</xdr:colOff>
                <xdr:row>10</xdr:row>
                <xdr:rowOff>1973580</xdr:rowOff>
              </to>
            </anchor>
          </objectPr>
        </oleObject>
      </mc:Choice>
      <mc:Fallback>
        <oleObject progId="Photoshop.Image.5" shapeId="1032" r:id="rId6"/>
      </mc:Fallback>
    </mc:AlternateContent>
    <mc:AlternateContent xmlns:mc="http://schemas.openxmlformats.org/markup-compatibility/2006">
      <mc:Choice Requires="x14">
        <oleObject progId="Photoshop.Image.5" shapeId="1033" r:id="rId8">
          <objectPr defaultSize="0" autoPict="0" r:id="rId9">
            <anchor moveWithCells="1" sizeWithCells="1">
              <from>
                <xdr:col>3</xdr:col>
                <xdr:colOff>236220</xdr:colOff>
                <xdr:row>63</xdr:row>
                <xdr:rowOff>60960</xdr:rowOff>
              </from>
              <to>
                <xdr:col>5</xdr:col>
                <xdr:colOff>312420</xdr:colOff>
                <xdr:row>65</xdr:row>
                <xdr:rowOff>190500</xdr:rowOff>
              </to>
            </anchor>
          </objectPr>
        </oleObject>
      </mc:Choice>
      <mc:Fallback>
        <oleObject progId="Photoshop.Image.5" shapeId="1033" r:id="rId8"/>
      </mc:Fallback>
    </mc:AlternateContent>
    <mc:AlternateContent xmlns:mc="http://schemas.openxmlformats.org/markup-compatibility/2006">
      <mc:Choice Requires="x14">
        <oleObject progId="Photoshop.Image.5" shapeId="4" r:id="rId10">
          <objectPr defaultSize="0" autoPict="0" r:id="rId11">
            <anchor moveWithCells="1" sizeWithCells="1">
              <from>
                <xdr:col>6</xdr:col>
                <xdr:colOff>83820</xdr:colOff>
                <xdr:row>5</xdr:row>
                <xdr:rowOff>99060</xdr:rowOff>
              </from>
              <to>
                <xdr:col>10</xdr:col>
                <xdr:colOff>22860</xdr:colOff>
                <xdr:row>10</xdr:row>
                <xdr:rowOff>541020</xdr:rowOff>
              </to>
            </anchor>
          </objectPr>
        </oleObject>
      </mc:Choice>
      <mc:Fallback>
        <oleObject progId="Photoshop.Image.5" shapeId="4" r:id="rId10"/>
      </mc:Fallback>
    </mc:AlternateContent>
    <mc:AlternateContent xmlns:mc="http://schemas.openxmlformats.org/markup-compatibility/2006">
      <mc:Choice Requires="x14">
        <oleObject progId="Photoshop.Image.5" shapeId="5" r:id="rId12">
          <objectPr defaultSize="0" autoPict="0" r:id="rId13">
            <anchor moveWithCells="1" sizeWithCells="1">
              <from>
                <xdr:col>10</xdr:col>
                <xdr:colOff>83820</xdr:colOff>
                <xdr:row>5</xdr:row>
                <xdr:rowOff>83820</xdr:rowOff>
              </from>
              <to>
                <xdr:col>10</xdr:col>
                <xdr:colOff>1623060</xdr:colOff>
                <xdr:row>10</xdr:row>
                <xdr:rowOff>541020</xdr:rowOff>
              </to>
            </anchor>
          </objectPr>
        </oleObject>
      </mc:Choice>
      <mc:Fallback>
        <oleObject progId="Photoshop.Image.5" shapeId="5" r:id="rId12"/>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3.2" x14ac:dyDescent="0.25"/>
  <sheetData/>
  <phoneticPr fontId="10" type="noConversion"/>
  <printOptions gridLines="1" gridLinesSet="0"/>
  <pageMargins left="0.78740157499999996" right="0.78740157499999996" top="0.984251969" bottom="0.984251969" header="0.4921259845" footer="0.492125984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Feuil17</vt:lpstr>
      <vt:lpstr>Feuil1</vt:lpstr>
      <vt:lpstr>Feuil2</vt:lpstr>
      <vt:lpstr>Feuil3</vt:lpstr>
      <vt:lpstr>Feuil4</vt:lpstr>
      <vt:lpstr>Feuil5</vt:lpstr>
      <vt:lpstr>Feuil6</vt:lpstr>
      <vt:lpstr>Feuil7</vt:lpstr>
      <vt:lpstr>Feuil8</vt:lpstr>
      <vt:lpstr>Feuil9</vt:lpstr>
      <vt:lpstr>Feuil10</vt:lpstr>
      <vt:lpstr>Feuil11</vt:lpstr>
      <vt:lpstr>Feuil12</vt:lpstr>
      <vt:lpstr>Feuil13</vt:lpstr>
      <vt:lpstr>Feuil14</vt:lpstr>
      <vt:lpstr>Feuil15</vt:lpstr>
      <vt:lpstr>Feuil16</vt:lpstr>
    </vt:vector>
  </TitlesOfParts>
  <Company>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fitec</dc:title>
  <dc:subject>modèle de fiche technique vierge</dc:subject>
  <dc:creator>DEP33</dc:creator>
  <cp:lastModifiedBy>Serge Raynaud</cp:lastModifiedBy>
  <cp:lastPrinted>2016-06-19T16:00:31Z</cp:lastPrinted>
  <dcterms:created xsi:type="dcterms:W3CDTF">2008-02-19T22:17:09Z</dcterms:created>
  <dcterms:modified xsi:type="dcterms:W3CDTF">2018-12-15T16:40:26Z</dcterms:modified>
</cp:coreProperties>
</file>