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8235" tabRatio="805"/>
  </bookViews>
  <sheets>
    <sheet name="Récapitulatif" sheetId="4" r:id="rId1"/>
    <sheet name="candidat 1" sheetId="1" r:id="rId2"/>
    <sheet name="candidat 2" sheetId="2" r:id="rId3"/>
    <sheet name="candidat 3" sheetId="3" r:id="rId4"/>
    <sheet name="candidat 4" sheetId="6" r:id="rId5"/>
    <sheet name="candidat 5" sheetId="7" r:id="rId6"/>
    <sheet name="candidat 6" sheetId="5" r:id="rId7"/>
    <sheet name="Candidat 7" sheetId="8" r:id="rId8"/>
    <sheet name="Candidat 8" sheetId="9" r:id="rId9"/>
    <sheet name="Candidat 9" sheetId="10" r:id="rId10"/>
  </sheets>
  <calcPr calcId="145621"/>
</workbook>
</file>

<file path=xl/calcChain.xml><?xml version="1.0" encoding="utf-8"?>
<calcChain xmlns="http://schemas.openxmlformats.org/spreadsheetml/2006/main">
  <c r="F57" i="2" l="1"/>
  <c r="F56" i="2"/>
  <c r="F55" i="2"/>
  <c r="F54" i="2"/>
  <c r="F53" i="2"/>
  <c r="F57" i="3"/>
  <c r="F56" i="3"/>
  <c r="F55" i="3"/>
  <c r="F54" i="3"/>
  <c r="F53" i="3"/>
  <c r="F57" i="6"/>
  <c r="F56" i="6"/>
  <c r="F55" i="6"/>
  <c r="F54" i="6"/>
  <c r="F53" i="6"/>
  <c r="F57" i="7"/>
  <c r="F56" i="7"/>
  <c r="F55" i="7"/>
  <c r="F54" i="7"/>
  <c r="F53" i="7"/>
  <c r="F57" i="5"/>
  <c r="F56" i="5"/>
  <c r="F55" i="5"/>
  <c r="F54" i="5"/>
  <c r="F53" i="5"/>
  <c r="F57" i="8"/>
  <c r="F56" i="8"/>
  <c r="F55" i="8"/>
  <c r="F54" i="8"/>
  <c r="F53" i="8"/>
  <c r="F57" i="9"/>
  <c r="F56" i="9"/>
  <c r="F55" i="9"/>
  <c r="F54" i="9"/>
  <c r="F53" i="9"/>
  <c r="F57" i="10"/>
  <c r="F56" i="10"/>
  <c r="F55" i="10"/>
  <c r="F54" i="10"/>
  <c r="F53" i="10"/>
  <c r="F57" i="1"/>
  <c r="F56" i="1"/>
  <c r="F55" i="1"/>
  <c r="F54" i="1"/>
  <c r="F53" i="1"/>
  <c r="F51" i="2"/>
  <c r="F50" i="2"/>
  <c r="F51" i="3"/>
  <c r="F50" i="3"/>
  <c r="F51" i="6"/>
  <c r="F50" i="6"/>
  <c r="F51" i="7"/>
  <c r="F50" i="7"/>
  <c r="F51" i="5"/>
  <c r="F50" i="5"/>
  <c r="F51" i="8"/>
  <c r="F50" i="8"/>
  <c r="F51" i="9"/>
  <c r="F50" i="9"/>
  <c r="F51" i="10"/>
  <c r="F50" i="10"/>
  <c r="F51" i="1"/>
  <c r="F50" i="1"/>
  <c r="F47" i="2"/>
  <c r="F46" i="2"/>
  <c r="F45" i="2"/>
  <c r="F44" i="2"/>
  <c r="F43" i="2"/>
  <c r="F47" i="3"/>
  <c r="F46" i="3"/>
  <c r="F45" i="3"/>
  <c r="F44" i="3"/>
  <c r="F43" i="3"/>
  <c r="F47" i="6"/>
  <c r="F46" i="6"/>
  <c r="F45" i="6"/>
  <c r="F44" i="6"/>
  <c r="F43" i="6"/>
  <c r="F47" i="7"/>
  <c r="F46" i="7"/>
  <c r="F45" i="7"/>
  <c r="F44" i="7"/>
  <c r="F43" i="7"/>
  <c r="F47" i="5"/>
  <c r="F46" i="5"/>
  <c r="F45" i="5"/>
  <c r="F44" i="5"/>
  <c r="F43" i="5"/>
  <c r="F47" i="8"/>
  <c r="F46" i="8"/>
  <c r="F45" i="8"/>
  <c r="F44" i="8"/>
  <c r="F43" i="8"/>
  <c r="F47" i="9"/>
  <c r="F46" i="9"/>
  <c r="F45" i="9"/>
  <c r="F44" i="9"/>
  <c r="F43" i="9"/>
  <c r="F47" i="10"/>
  <c r="F46" i="10"/>
  <c r="F45" i="10"/>
  <c r="F44" i="10"/>
  <c r="F43" i="10"/>
  <c r="F47" i="1"/>
  <c r="F46" i="1"/>
  <c r="F45" i="1"/>
  <c r="F44" i="1"/>
  <c r="F43" i="1"/>
  <c r="F39" i="2"/>
  <c r="F38" i="2"/>
  <c r="F37" i="2"/>
  <c r="F36" i="2"/>
  <c r="F35" i="2"/>
  <c r="F34" i="2"/>
  <c r="F33" i="2"/>
  <c r="F32" i="2"/>
  <c r="F39" i="3"/>
  <c r="F38" i="3"/>
  <c r="F37" i="3"/>
  <c r="F36" i="3"/>
  <c r="F35" i="3"/>
  <c r="F34" i="3"/>
  <c r="F33" i="3"/>
  <c r="F32" i="3"/>
  <c r="F39" i="6"/>
  <c r="F38" i="6"/>
  <c r="F37" i="6"/>
  <c r="F36" i="6"/>
  <c r="F35" i="6"/>
  <c r="F34" i="6"/>
  <c r="F33" i="6"/>
  <c r="F32" i="6"/>
  <c r="F39" i="7"/>
  <c r="F38" i="7"/>
  <c r="F37" i="7"/>
  <c r="F36" i="7"/>
  <c r="F35" i="7"/>
  <c r="F34" i="7"/>
  <c r="F33" i="7"/>
  <c r="F32" i="7"/>
  <c r="F39" i="5"/>
  <c r="F38" i="5"/>
  <c r="F37" i="5"/>
  <c r="F36" i="5"/>
  <c r="F35" i="5"/>
  <c r="F34" i="5"/>
  <c r="F33" i="5"/>
  <c r="F32" i="5"/>
  <c r="F39" i="8"/>
  <c r="F38" i="8"/>
  <c r="F37" i="8"/>
  <c r="F36" i="8"/>
  <c r="F35" i="8"/>
  <c r="F34" i="8"/>
  <c r="F33" i="8"/>
  <c r="F32" i="8"/>
  <c r="F39" i="9"/>
  <c r="F38" i="9"/>
  <c r="F37" i="9"/>
  <c r="F36" i="9"/>
  <c r="F35" i="9"/>
  <c r="F34" i="9"/>
  <c r="F33" i="9"/>
  <c r="F32" i="9"/>
  <c r="F39" i="10"/>
  <c r="F38" i="10"/>
  <c r="F37" i="10"/>
  <c r="F36" i="10"/>
  <c r="F35" i="10"/>
  <c r="F34" i="10"/>
  <c r="F33" i="10"/>
  <c r="F32" i="10"/>
  <c r="F39" i="1"/>
  <c r="F38" i="1"/>
  <c r="F37" i="1"/>
  <c r="F36" i="1"/>
  <c r="F35" i="1"/>
  <c r="F34" i="1"/>
  <c r="F33" i="1"/>
  <c r="F32" i="1"/>
  <c r="F30" i="2"/>
  <c r="F29" i="2"/>
  <c r="F28" i="2"/>
  <c r="F27" i="2"/>
  <c r="F26" i="2"/>
  <c r="F25" i="2"/>
  <c r="F24" i="2"/>
  <c r="F23" i="2"/>
  <c r="F22" i="2"/>
  <c r="F30" i="3"/>
  <c r="F29" i="3"/>
  <c r="F28" i="3"/>
  <c r="F27" i="3"/>
  <c r="F26" i="3"/>
  <c r="F25" i="3"/>
  <c r="F24" i="3"/>
  <c r="F23" i="3"/>
  <c r="F22" i="3"/>
  <c r="F30" i="6"/>
  <c r="F29" i="6"/>
  <c r="F28" i="6"/>
  <c r="F27" i="6"/>
  <c r="F26" i="6"/>
  <c r="F25" i="6"/>
  <c r="F24" i="6"/>
  <c r="F23" i="6"/>
  <c r="F22" i="6"/>
  <c r="F30" i="7"/>
  <c r="F29" i="7"/>
  <c r="F28" i="7"/>
  <c r="F27" i="7"/>
  <c r="F26" i="7"/>
  <c r="F25" i="7"/>
  <c r="F24" i="7"/>
  <c r="F23" i="7"/>
  <c r="F22" i="7"/>
  <c r="F30" i="5"/>
  <c r="F29" i="5"/>
  <c r="F28" i="5"/>
  <c r="F27" i="5"/>
  <c r="F26" i="5"/>
  <c r="F25" i="5"/>
  <c r="F24" i="5"/>
  <c r="F23" i="5"/>
  <c r="F22" i="5"/>
  <c r="F30" i="8"/>
  <c r="F29" i="8"/>
  <c r="F28" i="8"/>
  <c r="F27" i="8"/>
  <c r="F26" i="8"/>
  <c r="F25" i="8"/>
  <c r="F24" i="8"/>
  <c r="F23" i="8"/>
  <c r="F22" i="8"/>
  <c r="F30" i="9"/>
  <c r="F29" i="9"/>
  <c r="F28" i="9"/>
  <c r="F27" i="9"/>
  <c r="F26" i="9"/>
  <c r="F25" i="9"/>
  <c r="F24" i="9"/>
  <c r="F23" i="9"/>
  <c r="F22" i="9"/>
  <c r="F30" i="10"/>
  <c r="F29" i="10"/>
  <c r="F28" i="10"/>
  <c r="F27" i="10"/>
  <c r="F26" i="10"/>
  <c r="F25" i="10"/>
  <c r="F24" i="10"/>
  <c r="F23" i="10"/>
  <c r="F22" i="10"/>
  <c r="F30" i="1"/>
  <c r="F29" i="1"/>
  <c r="F28" i="1"/>
  <c r="F27" i="1"/>
  <c r="F26" i="1"/>
  <c r="F25" i="1"/>
  <c r="F24" i="1"/>
  <c r="F23" i="1"/>
  <c r="F22" i="1"/>
  <c r="F20" i="2"/>
  <c r="F19" i="2"/>
  <c r="F18" i="2"/>
  <c r="F17" i="2"/>
  <c r="F16" i="2"/>
  <c r="F20" i="3"/>
  <c r="F19" i="3"/>
  <c r="F18" i="3"/>
  <c r="F17" i="3"/>
  <c r="F16" i="3"/>
  <c r="F20" i="6"/>
  <c r="F19" i="6"/>
  <c r="F18" i="6"/>
  <c r="F17" i="6"/>
  <c r="F16" i="6"/>
  <c r="F20" i="7"/>
  <c r="F19" i="7"/>
  <c r="F18" i="7"/>
  <c r="F17" i="7"/>
  <c r="F16" i="7"/>
  <c r="F20" i="5"/>
  <c r="F19" i="5"/>
  <c r="F18" i="5"/>
  <c r="F17" i="5"/>
  <c r="F16" i="5"/>
  <c r="F20" i="8"/>
  <c r="F19" i="8"/>
  <c r="F18" i="8"/>
  <c r="F17" i="8"/>
  <c r="F16" i="8"/>
  <c r="F20" i="9"/>
  <c r="F19" i="9"/>
  <c r="F18" i="9"/>
  <c r="F17" i="9"/>
  <c r="F16" i="9"/>
  <c r="F20" i="10"/>
  <c r="F19" i="10"/>
  <c r="F18" i="10"/>
  <c r="F17" i="10"/>
  <c r="F16" i="10"/>
  <c r="F20" i="1"/>
  <c r="F19" i="1"/>
  <c r="F18" i="1"/>
  <c r="F17" i="1"/>
  <c r="F16" i="1"/>
  <c r="F11" i="2"/>
  <c r="F12" i="2"/>
  <c r="F13" i="2"/>
  <c r="F11" i="3"/>
  <c r="F12" i="3"/>
  <c r="F13" i="3"/>
  <c r="F11" i="6"/>
  <c r="F12" i="6"/>
  <c r="F13" i="6"/>
  <c r="F11" i="7"/>
  <c r="F12" i="7"/>
  <c r="F13" i="7"/>
  <c r="F11" i="5"/>
  <c r="F12" i="5"/>
  <c r="F13" i="5"/>
  <c r="F11" i="8"/>
  <c r="F12" i="8"/>
  <c r="F13" i="8"/>
  <c r="F11" i="9"/>
  <c r="F12" i="9"/>
  <c r="F13" i="9"/>
  <c r="F11" i="10"/>
  <c r="F12" i="10"/>
  <c r="F13" i="10"/>
  <c r="F11" i="1"/>
  <c r="F12" i="1"/>
  <c r="F13" i="1"/>
  <c r="F10" i="2"/>
  <c r="F10" i="3"/>
  <c r="F10" i="6"/>
  <c r="F10" i="7"/>
  <c r="F10" i="5"/>
  <c r="F10" i="8"/>
  <c r="F10" i="9"/>
  <c r="F10" i="10"/>
  <c r="F10" i="1"/>
  <c r="F58" i="10" l="1"/>
  <c r="F52" i="10"/>
  <c r="H15" i="4" s="1"/>
  <c r="F58" i="9"/>
  <c r="F52" i="9"/>
  <c r="F48" i="9"/>
  <c r="G14" i="4" s="1"/>
  <c r="F40" i="9"/>
  <c r="F31" i="9"/>
  <c r="F21" i="9"/>
  <c r="F14" i="9"/>
  <c r="F58" i="8"/>
  <c r="F52" i="8"/>
  <c r="F48" i="8"/>
  <c r="G13" i="4" s="1"/>
  <c r="F40" i="8"/>
  <c r="F41" i="8" s="1"/>
  <c r="F31" i="8"/>
  <c r="F21" i="8"/>
  <c r="F14" i="8"/>
  <c r="F58" i="5"/>
  <c r="F52" i="5"/>
  <c r="F59" i="5" s="1"/>
  <c r="F48" i="5"/>
  <c r="G12" i="4" s="1"/>
  <c r="F40" i="5"/>
  <c r="F31" i="5"/>
  <c r="F21" i="5"/>
  <c r="F14" i="5"/>
  <c r="F58" i="7"/>
  <c r="F52" i="7"/>
  <c r="F48" i="7"/>
  <c r="G11" i="4" s="1"/>
  <c r="F31" i="7"/>
  <c r="F21" i="7"/>
  <c r="F14" i="7"/>
  <c r="F58" i="6"/>
  <c r="F52" i="6"/>
  <c r="F48" i="6"/>
  <c r="G10" i="4" s="1"/>
  <c r="F40" i="6"/>
  <c r="F31" i="6"/>
  <c r="F21" i="6"/>
  <c r="F14" i="6"/>
  <c r="F58" i="3"/>
  <c r="F52" i="3"/>
  <c r="F48" i="3"/>
  <c r="G9" i="4" s="1"/>
  <c r="F40" i="3"/>
  <c r="F41" i="3" s="1"/>
  <c r="F31" i="3"/>
  <c r="F21" i="3"/>
  <c r="F14" i="3"/>
  <c r="F58" i="2"/>
  <c r="F52" i="2"/>
  <c r="F48" i="2"/>
  <c r="G8" i="4" s="1"/>
  <c r="F40" i="2"/>
  <c r="F31" i="2"/>
  <c r="F21" i="2"/>
  <c r="F14" i="2"/>
  <c r="F58" i="1"/>
  <c r="F52" i="1"/>
  <c r="H7" i="4" s="1"/>
  <c r="F48" i="1"/>
  <c r="G7" i="4" s="1"/>
  <c r="F40" i="1"/>
  <c r="F31" i="1"/>
  <c r="F21" i="1"/>
  <c r="F14" i="1"/>
  <c r="F59" i="1" l="1"/>
  <c r="F41" i="1"/>
  <c r="F41" i="6"/>
  <c r="F41" i="9"/>
  <c r="F40" i="7"/>
  <c r="F41" i="7" s="1"/>
  <c r="F14" i="10"/>
  <c r="F48" i="10"/>
  <c r="G15" i="4" s="1"/>
  <c r="F40" i="10"/>
  <c r="F31" i="10"/>
  <c r="F21" i="10"/>
  <c r="F59" i="10"/>
  <c r="F59" i="9"/>
  <c r="F60" i="9" s="1"/>
  <c r="F61" i="9" s="1"/>
  <c r="F59" i="8"/>
  <c r="F60" i="8" s="1"/>
  <c r="F61" i="8" s="1"/>
  <c r="F41" i="5"/>
  <c r="F60" i="5" s="1"/>
  <c r="F61" i="5" s="1"/>
  <c r="F59" i="7"/>
  <c r="F59" i="6"/>
  <c r="F59" i="3"/>
  <c r="F60" i="3" s="1"/>
  <c r="F61" i="3" s="1"/>
  <c r="F59" i="2"/>
  <c r="F41" i="2"/>
  <c r="B14" i="4"/>
  <c r="F60" i="1" l="1"/>
  <c r="F60" i="6"/>
  <c r="F61" i="6" s="1"/>
  <c r="L10" i="4" s="1"/>
  <c r="F60" i="2"/>
  <c r="F61" i="2" s="1"/>
  <c r="L8" i="4" s="1"/>
  <c r="F60" i="7"/>
  <c r="F61" i="7" s="1"/>
  <c r="L11" i="4" s="1"/>
  <c r="F41" i="10"/>
  <c r="F60" i="10" s="1"/>
  <c r="F61" i="10" s="1"/>
  <c r="E14" i="4"/>
  <c r="L14" i="4"/>
  <c r="L12" i="4"/>
  <c r="L9" i="4"/>
  <c r="K14" i="4"/>
  <c r="I14" i="4"/>
  <c r="H14" i="4"/>
  <c r="D14" i="4"/>
  <c r="C14" i="4"/>
  <c r="K12" i="4"/>
  <c r="K9" i="4"/>
  <c r="I12" i="4"/>
  <c r="I11" i="4"/>
  <c r="I10" i="4"/>
  <c r="I9" i="4"/>
  <c r="I8" i="4"/>
  <c r="H12" i="4"/>
  <c r="H11" i="4"/>
  <c r="H10" i="4"/>
  <c r="H9" i="4"/>
  <c r="H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C8" i="4"/>
  <c r="B12" i="4"/>
  <c r="B11" i="4"/>
  <c r="B10" i="4"/>
  <c r="B9" i="4"/>
  <c r="B8" i="4"/>
  <c r="K10" i="4" l="1"/>
  <c r="K8" i="4"/>
  <c r="K11" i="4"/>
  <c r="J14" i="4"/>
  <c r="B15" i="4"/>
  <c r="C15" i="4"/>
  <c r="I15" i="4"/>
  <c r="J15" i="4" s="1"/>
  <c r="D15" i="4"/>
  <c r="I13" i="4"/>
  <c r="H13" i="4"/>
  <c r="E13" i="4"/>
  <c r="D13" i="4"/>
  <c r="C13" i="4"/>
  <c r="F14" i="4"/>
  <c r="L15" i="4" l="1"/>
  <c r="E15" i="4"/>
  <c r="F15" i="4" s="1"/>
  <c r="J13" i="4"/>
  <c r="F13" i="4"/>
  <c r="B13" i="4"/>
  <c r="K15" i="4" l="1"/>
  <c r="K13" i="4"/>
  <c r="L13" i="4" l="1"/>
  <c r="J12" i="4"/>
  <c r="J10" i="4"/>
  <c r="J8" i="4" l="1"/>
  <c r="F10" i="4"/>
  <c r="F8" i="4"/>
  <c r="F9" i="4"/>
  <c r="F12" i="4"/>
  <c r="J9" i="4"/>
  <c r="F11" i="4"/>
  <c r="J11" i="4"/>
  <c r="B7" i="4" l="1"/>
  <c r="I7" i="4"/>
  <c r="J7" i="4" l="1"/>
  <c r="D7" i="4"/>
  <c r="E7" i="4"/>
  <c r="C7" i="4"/>
  <c r="K7" i="4" l="1"/>
  <c r="F7" i="4"/>
  <c r="F61" i="1" l="1"/>
  <c r="L7" i="4" s="1"/>
</calcChain>
</file>

<file path=xl/sharedStrings.xml><?xml version="1.0" encoding="utf-8"?>
<sst xmlns="http://schemas.openxmlformats.org/spreadsheetml/2006/main" count="680" uniqueCount="92">
  <si>
    <t>Calcul des quantités nécessaires</t>
  </si>
  <si>
    <t>Ordonnancement des étapes de préparation et fabrication</t>
  </si>
  <si>
    <t>Estimation du temps de chaque étape</t>
  </si>
  <si>
    <t>Qualité du document</t>
  </si>
  <si>
    <t>Organisation du poste de travail</t>
  </si>
  <si>
    <t xml:space="preserve">Respect des règles d'hygiène, santé, sécurité  </t>
  </si>
  <si>
    <t xml:space="preserve">Utilisation rationnelle des matériels &amp; outillages </t>
  </si>
  <si>
    <t xml:space="preserve">Conduite des fermentations et des cuissons </t>
  </si>
  <si>
    <t xml:space="preserve">Techniques gestuelles - Rapidité - Dextérité </t>
  </si>
  <si>
    <t>Pain de tradition française</t>
  </si>
  <si>
    <t>Techniques de façonnage et de finition</t>
  </si>
  <si>
    <t>Pain spécial</t>
  </si>
  <si>
    <t>Produit traiteur de boulangerie</t>
  </si>
  <si>
    <t>Pièce de décor en pâte levée ou en pâte morte</t>
  </si>
  <si>
    <t>Confection du biscuit, de la crème ou de la garniture</t>
  </si>
  <si>
    <t>Montage de l'entremets</t>
  </si>
  <si>
    <t>Pâte à choux glacée au fondant</t>
  </si>
  <si>
    <t>Pâte à choux (autre déclinaison)</t>
  </si>
  <si>
    <t>Petits fours secs</t>
  </si>
  <si>
    <t>Produit traiteur de pâtisserie</t>
  </si>
  <si>
    <t>Respect de la commande</t>
  </si>
  <si>
    <t>Dimension commerciale et esthétique  boulangerie</t>
  </si>
  <si>
    <t>Dimension commerciale et esthétique pâtisserie</t>
  </si>
  <si>
    <t>Exploitation du thème</t>
  </si>
  <si>
    <t>Mise en valeur du buffet</t>
  </si>
  <si>
    <r>
      <t xml:space="preserve">Qualités organoleptiques  </t>
    </r>
    <r>
      <rPr>
        <sz val="8"/>
        <color theme="1"/>
        <rFont val="Arial"/>
        <family val="2"/>
      </rPr>
      <t>fabrication boulangerie</t>
    </r>
  </si>
  <si>
    <t>Qualités organoleptiques fabrication pâtisserie</t>
  </si>
  <si>
    <t>Analyse de la fabrication de boulangerie</t>
  </si>
  <si>
    <t>Analyse de la fabrication de pâtisserie</t>
  </si>
  <si>
    <t>Aptitude à communiquer</t>
  </si>
  <si>
    <t>Utilisation d’un vocabulaire adapté</t>
  </si>
  <si>
    <t>Pertinence de l’argumentation</t>
  </si>
  <si>
    <t>Total général sur  180</t>
  </si>
  <si>
    <t>Total</t>
  </si>
  <si>
    <t>Jury 1</t>
  </si>
  <si>
    <t>Jury 2</t>
  </si>
  <si>
    <t>Candidat N°</t>
  </si>
  <si>
    <t>Coef</t>
  </si>
  <si>
    <t>Intitulé</t>
  </si>
  <si>
    <t>Académie</t>
  </si>
  <si>
    <t>Session</t>
  </si>
  <si>
    <t>Centre</t>
  </si>
  <si>
    <t>Date</t>
  </si>
  <si>
    <t>Coefficient 9</t>
  </si>
  <si>
    <t>Phase de dégustation et argumentation commerciale</t>
  </si>
  <si>
    <t>Phase d'organisation du travail</t>
  </si>
  <si>
    <t>Réalisation d'un organigramme   /15</t>
  </si>
  <si>
    <t>Phase de transformation-Fabrication</t>
  </si>
  <si>
    <t>Conduite du commis (communication et gestion)</t>
  </si>
  <si>
    <t>Conduite des cuissons</t>
  </si>
  <si>
    <t>Sous total / 10</t>
  </si>
  <si>
    <t>Sous total / 40</t>
  </si>
  <si>
    <t>Sous total / 25</t>
  </si>
  <si>
    <t>Techniques gestuelles - Rapidité - Dextérité</t>
  </si>
  <si>
    <t xml:space="preserve"> Pâte levée ou pâte levée feuilletée</t>
  </si>
  <si>
    <t>Candidat N° 1</t>
  </si>
  <si>
    <t>Comportement professionnel, conduite du commis                               /25</t>
  </si>
  <si>
    <t>Total général         / 180</t>
  </si>
  <si>
    <t>Argumentation                                                   commerciale                                                  /30</t>
  </si>
  <si>
    <t>Note                /20</t>
  </si>
  <si>
    <t>Dégustation                      /10</t>
  </si>
  <si>
    <t>Sous total / 30</t>
  </si>
  <si>
    <t>Phase d'organisation du travail - Sous total / 15</t>
  </si>
  <si>
    <t>Comportement professionnel, conduite du commis                 (25 points)</t>
  </si>
  <si>
    <t>Réalisation d'un organigramme  (15 points)</t>
  </si>
  <si>
    <t>Phase de transformation-Fabrication - Sous total sur 105</t>
  </si>
  <si>
    <t>Phase de présentation</t>
  </si>
  <si>
    <t>Phase de présentation - Sous total / 20</t>
  </si>
  <si>
    <t>Dégustation                (10 points)</t>
  </si>
  <si>
    <t>Présentation de produits de boulangerie et de pâtisserie (20 points)</t>
  </si>
  <si>
    <t>Argumentation commerciale (30 points)</t>
  </si>
  <si>
    <t>Phase de dégustation et argumentation commerciale - Sous total / 40</t>
  </si>
  <si>
    <t xml:space="preserve">Note  sur 20 </t>
  </si>
  <si>
    <t>Toutes les notes sont portées sur 10 points</t>
  </si>
  <si>
    <t>Baccalauréat professionnel                            boulanger-pâtissier                                                  Epreuve: E2</t>
  </si>
  <si>
    <t>Baccalauréat professionnel BOULANGER PATISSIER</t>
  </si>
  <si>
    <t>E2 Épreuve de pratique professionnelle prenant en compte la formation en milieu professionnel  - Coefficient 9</t>
  </si>
  <si>
    <t>Modalité ponctuelle</t>
  </si>
  <si>
    <t xml:space="preserve"> Fabrication de produits de boulangerie                                 (40 points)</t>
  </si>
  <si>
    <t>Fabrication de produits de pâtisserie                       /40</t>
  </si>
  <si>
    <t xml:space="preserve"> Fabrication de produits de boulangerie                                                /40</t>
  </si>
  <si>
    <t>Fabrication de produits de pâtisserie                                           
/40</t>
  </si>
  <si>
    <t>Présentation de produits de boulangerie et de pâtisserie 
/20</t>
  </si>
  <si>
    <t>Candidat N° 2</t>
  </si>
  <si>
    <t>Candidat N° 3</t>
  </si>
  <si>
    <t>Candidat N° 4</t>
  </si>
  <si>
    <t>Candidat N° 5</t>
  </si>
  <si>
    <t>Candidat N° 6</t>
  </si>
  <si>
    <t xml:space="preserve">Utilisation rationnelle des fluides et des matières premières (dont énergie) </t>
  </si>
  <si>
    <t>Candidat N° 7</t>
  </si>
  <si>
    <t>Candidat N° 8</t>
  </si>
  <si>
    <t>Candidat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</si>
</sst>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3" tint="-0.249977111117893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2" fontId="0" fillId="0" borderId="12" xfId="0" applyNumberFormat="1" applyBorder="1" applyAlignment="1">
      <alignment horizontal="center" vertical="center" wrapText="1"/>
    </xf>
    <xf numFmtId="0" fontId="0" fillId="2" borderId="12" xfId="0" applyFill="1" applyBorder="1"/>
    <xf numFmtId="0" fontId="2" fillId="2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2" fontId="4" fillId="3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2" fontId="13" fillId="0" borderId="12" xfId="0" applyNumberFormat="1" applyFont="1" applyBorder="1" applyAlignment="1">
      <alignment horizontal="center"/>
    </xf>
    <xf numFmtId="2" fontId="12" fillId="2" borderId="1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5" xfId="0" applyFont="1" applyBorder="1" applyAlignment="1">
      <alignment vertical="top"/>
    </xf>
    <xf numFmtId="0" fontId="4" fillId="2" borderId="15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2" fontId="16" fillId="3" borderId="11" xfId="0" applyNumberFormat="1" applyFont="1" applyFill="1" applyBorder="1" applyAlignment="1">
      <alignment horizontal="center"/>
    </xf>
    <xf numFmtId="2" fontId="17" fillId="3" borderId="4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2" xfId="0" applyBorder="1" applyAlignment="1"/>
    <xf numFmtId="0" fontId="1" fillId="3" borderId="12" xfId="0" applyFont="1" applyFill="1" applyBorder="1" applyAlignment="1">
      <alignment horizontal="center" vertical="center" wrapText="1"/>
    </xf>
    <xf numFmtId="2" fontId="0" fillId="3" borderId="12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5" zoomScaleNormal="85" workbookViewId="0">
      <selection activeCell="K7" sqref="K7"/>
    </sheetView>
  </sheetViews>
  <sheetFormatPr baseColWidth="10" defaultRowHeight="15" x14ac:dyDescent="0.25"/>
  <cols>
    <col min="1" max="1" width="15.42578125" customWidth="1"/>
    <col min="2" max="10" width="15.7109375" customWidth="1"/>
    <col min="11" max="12" width="13.7109375" customWidth="1"/>
  </cols>
  <sheetData>
    <row r="1" spans="1:12" ht="24" thickBot="1" x14ac:dyDescent="0.4">
      <c r="A1" s="35" t="s">
        <v>75</v>
      </c>
      <c r="B1" s="35"/>
      <c r="C1" s="35"/>
      <c r="D1" s="35"/>
      <c r="E1" s="35"/>
      <c r="F1" s="35"/>
      <c r="G1" s="35"/>
    </row>
    <row r="2" spans="1:12" ht="34.5" customHeight="1" thickTop="1" thickBot="1" x14ac:dyDescent="0.3">
      <c r="A2" s="39" t="s">
        <v>76</v>
      </c>
      <c r="B2" s="40"/>
      <c r="C2" s="40"/>
      <c r="D2" s="40"/>
      <c r="E2" s="40"/>
      <c r="F2" s="40"/>
      <c r="G2" s="40"/>
      <c r="H2" s="41"/>
      <c r="I2" s="36" t="s">
        <v>77</v>
      </c>
      <c r="J2" s="37"/>
      <c r="K2" s="37"/>
      <c r="L2" s="38"/>
    </row>
    <row r="4" spans="1:12" ht="14.45" x14ac:dyDescent="0.35">
      <c r="A4" s="26"/>
    </row>
    <row r="5" spans="1:12" ht="14.45" x14ac:dyDescent="0.35">
      <c r="A5" s="27"/>
    </row>
    <row r="6" spans="1:12" ht="75" customHeight="1" x14ac:dyDescent="0.25">
      <c r="A6" s="4"/>
      <c r="B6" s="28" t="s">
        <v>46</v>
      </c>
      <c r="C6" s="1" t="s">
        <v>56</v>
      </c>
      <c r="D6" s="1" t="s">
        <v>80</v>
      </c>
      <c r="E6" s="1" t="s">
        <v>81</v>
      </c>
      <c r="F6" s="28" t="s">
        <v>65</v>
      </c>
      <c r="G6" s="28" t="s">
        <v>82</v>
      </c>
      <c r="H6" s="1" t="s">
        <v>60</v>
      </c>
      <c r="I6" s="1" t="s">
        <v>58</v>
      </c>
      <c r="J6" s="28" t="s">
        <v>71</v>
      </c>
      <c r="K6" s="31" t="s">
        <v>57</v>
      </c>
      <c r="L6" s="32" t="s">
        <v>59</v>
      </c>
    </row>
    <row r="7" spans="1:12" ht="18.75" x14ac:dyDescent="0.25">
      <c r="A7" s="2" t="s">
        <v>55</v>
      </c>
      <c r="B7" s="29">
        <f>'candidat 1'!F14</f>
        <v>0</v>
      </c>
      <c r="C7" s="3">
        <f>'candidat 1'!F21</f>
        <v>0</v>
      </c>
      <c r="D7" s="3">
        <f>'candidat 1'!F31</f>
        <v>0</v>
      </c>
      <c r="E7" s="3">
        <f>'candidat 1'!F40</f>
        <v>0</v>
      </c>
      <c r="F7" s="30">
        <f>SUM(C7:E7)</f>
        <v>0</v>
      </c>
      <c r="G7" s="30">
        <f>'candidat 1'!F$48</f>
        <v>0</v>
      </c>
      <c r="H7" s="3">
        <f>'candidat 1'!F52</f>
        <v>0</v>
      </c>
      <c r="I7" s="3">
        <f>'candidat 1'!F58</f>
        <v>0</v>
      </c>
      <c r="J7" s="30">
        <f>SUM(H7:I7)</f>
        <v>0</v>
      </c>
      <c r="K7" s="33">
        <f>'candidat 1'!F60</f>
        <v>0</v>
      </c>
      <c r="L7" s="34">
        <f>'candidat 1'!F61</f>
        <v>0</v>
      </c>
    </row>
    <row r="8" spans="1:12" ht="18.75" x14ac:dyDescent="0.25">
      <c r="A8" s="2" t="s">
        <v>83</v>
      </c>
      <c r="B8" s="29">
        <f>SUM('candidat 2'!F14)</f>
        <v>0</v>
      </c>
      <c r="C8" s="3">
        <f>SUM('candidat 2'!F21)</f>
        <v>0</v>
      </c>
      <c r="D8" s="3">
        <f>SUM('candidat 2'!F31)</f>
        <v>0</v>
      </c>
      <c r="E8" s="3">
        <f>SUM('candidat 2'!F40)</f>
        <v>0</v>
      </c>
      <c r="F8" s="30">
        <f t="shared" ref="F8:F12" si="0">SUM(C8:E8)</f>
        <v>0</v>
      </c>
      <c r="G8" s="30">
        <f>'candidat 2'!F$48</f>
        <v>0</v>
      </c>
      <c r="H8" s="3">
        <f>SUM('candidat 2'!F52)</f>
        <v>0</v>
      </c>
      <c r="I8" s="3">
        <f>SUM('candidat 2'!F58)</f>
        <v>0</v>
      </c>
      <c r="J8" s="30">
        <f t="shared" ref="J8:J12" si="1">SUM(H8:I8)</f>
        <v>0</v>
      </c>
      <c r="K8" s="33">
        <f>SUM('candidat 2'!F60)</f>
        <v>0</v>
      </c>
      <c r="L8" s="34">
        <f>SUM('candidat 2'!F61)</f>
        <v>0</v>
      </c>
    </row>
    <row r="9" spans="1:12" ht="18.75" x14ac:dyDescent="0.25">
      <c r="A9" s="2" t="s">
        <v>84</v>
      </c>
      <c r="B9" s="29">
        <f>SUM('candidat 3'!F14)</f>
        <v>0</v>
      </c>
      <c r="C9" s="3">
        <f>SUM('candidat 3'!F21)</f>
        <v>0</v>
      </c>
      <c r="D9" s="3">
        <f>SUM('candidat 3'!F31)</f>
        <v>0</v>
      </c>
      <c r="E9" s="3">
        <f>SUM('candidat 3'!F40)</f>
        <v>0</v>
      </c>
      <c r="F9" s="30">
        <f t="shared" si="0"/>
        <v>0</v>
      </c>
      <c r="G9" s="30">
        <f>'candidat 3'!F$48</f>
        <v>0</v>
      </c>
      <c r="H9" s="3">
        <f>SUM('candidat 3'!F52)</f>
        <v>0</v>
      </c>
      <c r="I9" s="3">
        <f>SUM('candidat 3'!F58)</f>
        <v>0</v>
      </c>
      <c r="J9" s="30">
        <f t="shared" si="1"/>
        <v>0</v>
      </c>
      <c r="K9" s="33">
        <f>SUM('candidat 3'!F60)</f>
        <v>0</v>
      </c>
      <c r="L9" s="34">
        <f>SUM('candidat 3'!F61)</f>
        <v>0</v>
      </c>
    </row>
    <row r="10" spans="1:12" ht="18.75" x14ac:dyDescent="0.25">
      <c r="A10" s="2" t="s">
        <v>85</v>
      </c>
      <c r="B10" s="29">
        <f>SUM('candidat 4'!F14)</f>
        <v>0</v>
      </c>
      <c r="C10" s="3">
        <f>SUM('candidat 4'!F21)</f>
        <v>0</v>
      </c>
      <c r="D10" s="3">
        <f>SUM('candidat 4'!F31)</f>
        <v>0</v>
      </c>
      <c r="E10" s="3">
        <f>SUM('candidat 4'!F40)</f>
        <v>0</v>
      </c>
      <c r="F10" s="30">
        <f t="shared" si="0"/>
        <v>0</v>
      </c>
      <c r="G10" s="30">
        <f>'candidat 4'!F$48</f>
        <v>0</v>
      </c>
      <c r="H10" s="3">
        <f>SUM('candidat 4'!F52)</f>
        <v>0</v>
      </c>
      <c r="I10" s="3">
        <f>SUM('candidat 4'!F58)</f>
        <v>0</v>
      </c>
      <c r="J10" s="30">
        <f t="shared" si="1"/>
        <v>0</v>
      </c>
      <c r="K10" s="33">
        <f>SUM('candidat 4'!F60)</f>
        <v>0</v>
      </c>
      <c r="L10" s="34">
        <f>SUM('candidat 4'!F61)</f>
        <v>0</v>
      </c>
    </row>
    <row r="11" spans="1:12" ht="18.75" x14ac:dyDescent="0.25">
      <c r="A11" s="2" t="s">
        <v>86</v>
      </c>
      <c r="B11" s="29">
        <f>SUM('candidat 5'!F14)</f>
        <v>0</v>
      </c>
      <c r="C11" s="3">
        <f>SUM('candidat 5'!F21)</f>
        <v>0</v>
      </c>
      <c r="D11" s="3">
        <f>SUM('candidat 5'!F31)</f>
        <v>0</v>
      </c>
      <c r="E11" s="3">
        <f>SUM('candidat 5'!F40)</f>
        <v>0</v>
      </c>
      <c r="F11" s="30">
        <f t="shared" si="0"/>
        <v>0</v>
      </c>
      <c r="G11" s="30">
        <f>'candidat 5'!F$48</f>
        <v>0</v>
      </c>
      <c r="H11" s="3">
        <f>SUM('candidat 5'!F52)</f>
        <v>0</v>
      </c>
      <c r="I11" s="3">
        <f>SUM('candidat 5'!F58)</f>
        <v>0</v>
      </c>
      <c r="J11" s="30">
        <f t="shared" si="1"/>
        <v>0</v>
      </c>
      <c r="K11" s="33">
        <f>SUM('candidat 5'!F60)</f>
        <v>0</v>
      </c>
      <c r="L11" s="34">
        <f>SUM('candidat 5'!F61)</f>
        <v>0</v>
      </c>
    </row>
    <row r="12" spans="1:12" ht="18.75" x14ac:dyDescent="0.25">
      <c r="A12" s="2" t="s">
        <v>87</v>
      </c>
      <c r="B12" s="29">
        <f>SUM('candidat 6'!F14)</f>
        <v>0</v>
      </c>
      <c r="C12" s="3">
        <f>SUM('candidat 6'!F21)</f>
        <v>0</v>
      </c>
      <c r="D12" s="3">
        <f>SUM('candidat 6'!F31)</f>
        <v>0</v>
      </c>
      <c r="E12" s="3">
        <f>SUM('candidat 6'!F40)</f>
        <v>0</v>
      </c>
      <c r="F12" s="30">
        <f t="shared" si="0"/>
        <v>0</v>
      </c>
      <c r="G12" s="30">
        <f>'candidat 6'!F$48</f>
        <v>0</v>
      </c>
      <c r="H12" s="3">
        <f>SUM('candidat 6'!F52)</f>
        <v>0</v>
      </c>
      <c r="I12" s="3">
        <f>SUM('candidat 6'!F58)</f>
        <v>0</v>
      </c>
      <c r="J12" s="30">
        <f t="shared" si="1"/>
        <v>0</v>
      </c>
      <c r="K12" s="33">
        <f>SUM('candidat 6'!F60)</f>
        <v>0</v>
      </c>
      <c r="L12" s="34">
        <f>SUM('candidat 6'!F61)</f>
        <v>0</v>
      </c>
    </row>
    <row r="13" spans="1:12" ht="18.75" x14ac:dyDescent="0.25">
      <c r="A13" s="2" t="s">
        <v>89</v>
      </c>
      <c r="B13" s="29">
        <f>SUM('Candidat 7'!F14)</f>
        <v>0</v>
      </c>
      <c r="C13" s="3">
        <f>SUM('Candidat 7'!F21)</f>
        <v>0</v>
      </c>
      <c r="D13" s="3">
        <f>SUM('Candidat 7'!F31)</f>
        <v>0</v>
      </c>
      <c r="E13" s="3">
        <f>SUM('Candidat 7'!F40)</f>
        <v>0</v>
      </c>
      <c r="F13" s="30">
        <f t="shared" ref="F13:F15" si="2">SUM(C13:E13)</f>
        <v>0</v>
      </c>
      <c r="G13" s="30">
        <f>'Candidat 7'!F$48</f>
        <v>0</v>
      </c>
      <c r="H13" s="3">
        <f>SUM('Candidat 7'!F52)</f>
        <v>0</v>
      </c>
      <c r="I13" s="3">
        <f>SUM('Candidat 7'!F58)</f>
        <v>0</v>
      </c>
      <c r="J13" s="30">
        <f t="shared" ref="J13:J15" si="3">SUM(H13:I13)</f>
        <v>0</v>
      </c>
      <c r="K13" s="33">
        <f>SUM('Candidat 7'!F60)</f>
        <v>0</v>
      </c>
      <c r="L13" s="34">
        <f>SUM('Candidat 7'!F61)</f>
        <v>0</v>
      </c>
    </row>
    <row r="14" spans="1:12" ht="18.75" x14ac:dyDescent="0.25">
      <c r="A14" s="2" t="s">
        <v>90</v>
      </c>
      <c r="B14" s="29">
        <f>SUM('Candidat 8'!F14)</f>
        <v>0</v>
      </c>
      <c r="C14" s="3">
        <f>SUM('Candidat 8'!F21)</f>
        <v>0</v>
      </c>
      <c r="D14" s="3">
        <f>SUM('Candidat 8'!F31)</f>
        <v>0</v>
      </c>
      <c r="E14" s="3">
        <f>SUM('Candidat 8'!F40)</f>
        <v>0</v>
      </c>
      <c r="F14" s="30">
        <f t="shared" si="2"/>
        <v>0</v>
      </c>
      <c r="G14" s="30">
        <f>'Candidat 8'!F$48</f>
        <v>0</v>
      </c>
      <c r="H14" s="3">
        <f>SUM('Candidat 8'!F52)</f>
        <v>0</v>
      </c>
      <c r="I14" s="3">
        <f>SUM('Candidat 8'!F58)</f>
        <v>0</v>
      </c>
      <c r="J14" s="30">
        <f t="shared" si="3"/>
        <v>0</v>
      </c>
      <c r="K14" s="33">
        <f>SUM('Candidat 8'!F60)</f>
        <v>0</v>
      </c>
      <c r="L14" s="34">
        <f>SUM('Candidat 8'!F61)</f>
        <v>0</v>
      </c>
    </row>
    <row r="15" spans="1:12" ht="18.75" x14ac:dyDescent="0.25">
      <c r="A15" s="2" t="s">
        <v>91</v>
      </c>
      <c r="B15" s="29">
        <f>SUM('Candidat 9'!F14)</f>
        <v>0</v>
      </c>
      <c r="C15" s="3">
        <f>SUM('Candidat 9'!F21)</f>
        <v>0</v>
      </c>
      <c r="D15" s="3">
        <f>SUM('Candidat 9'!F31)</f>
        <v>0</v>
      </c>
      <c r="E15" s="3">
        <f>SUM('Candidat 9'!F40)</f>
        <v>0</v>
      </c>
      <c r="F15" s="30">
        <f t="shared" si="2"/>
        <v>0</v>
      </c>
      <c r="G15" s="30">
        <f>'Candidat 9'!F$48</f>
        <v>0</v>
      </c>
      <c r="H15" s="3">
        <f>'Candidat 9'!F52</f>
        <v>0</v>
      </c>
      <c r="I15" s="3">
        <f>SUM('Candidat 9'!F58)</f>
        <v>0</v>
      </c>
      <c r="J15" s="30">
        <f t="shared" si="3"/>
        <v>0</v>
      </c>
      <c r="K15" s="33">
        <f>SUM('Candidat 9'!F60)</f>
        <v>0</v>
      </c>
      <c r="L15" s="34">
        <f>SUM('Candidat 9'!F61)</f>
        <v>0</v>
      </c>
    </row>
  </sheetData>
  <mergeCells count="3">
    <mergeCell ref="A1:G1"/>
    <mergeCell ref="I2:L2"/>
    <mergeCell ref="A2:H2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7.25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39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5" customHeight="1" thickBot="1" x14ac:dyDescent="0.3">
      <c r="A7" s="73"/>
      <c r="B7" s="74"/>
      <c r="C7" s="75"/>
      <c r="D7" s="77"/>
      <c r="E7" s="77"/>
      <c r="F7" s="78"/>
    </row>
    <row r="8" spans="1:6" ht="20.45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20.100000000000001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4.4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21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x14ac:dyDescent="0.2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18.95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8.95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5.6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9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.6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95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95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1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2:B2"/>
    <mergeCell ref="D2:F3"/>
    <mergeCell ref="A3:B3"/>
    <mergeCell ref="A4:B4"/>
    <mergeCell ref="D4:F5"/>
    <mergeCell ref="A5:B5"/>
    <mergeCell ref="A40:E40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61:E61"/>
    <mergeCell ref="A41:E41"/>
    <mergeCell ref="A42:F42"/>
    <mergeCell ref="A43:A47"/>
    <mergeCell ref="A48:E48"/>
    <mergeCell ref="A49:F49"/>
    <mergeCell ref="A50:A51"/>
    <mergeCell ref="A52:E52"/>
    <mergeCell ref="A53:A57"/>
    <mergeCell ref="A58:E58"/>
    <mergeCell ref="A59:E59"/>
    <mergeCell ref="A60:E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40" zoomScale="90" zoomScaleNormal="90"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thickBot="1" x14ac:dyDescent="0.4"/>
    <row r="2" spans="1:6" ht="21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60" customHeight="1" thickTop="1" thickBot="1" x14ac:dyDescent="0.3">
      <c r="A3" s="52"/>
      <c r="B3" s="53"/>
      <c r="C3" s="19"/>
      <c r="D3" s="57"/>
      <c r="E3" s="58"/>
      <c r="F3" s="59"/>
    </row>
    <row r="4" spans="1:6" ht="16.5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32.25" customHeight="1" thickTop="1" thickBot="1" x14ac:dyDescent="0.3">
      <c r="A5" s="52"/>
      <c r="B5" s="53"/>
      <c r="C5" s="21"/>
      <c r="D5" s="63"/>
      <c r="E5" s="64"/>
      <c r="F5" s="65"/>
    </row>
    <row r="6" spans="1:6" ht="15.7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5.75" customHeight="1" thickBot="1" x14ac:dyDescent="0.3">
      <c r="A7" s="73"/>
      <c r="B7" s="74"/>
      <c r="C7" s="75"/>
      <c r="D7" s="77"/>
      <c r="E7" s="77"/>
      <c r="F7" s="78"/>
    </row>
    <row r="8" spans="1:6" ht="15.75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20.25" customHeight="1" x14ac:dyDescent="0.35">
      <c r="A9" s="48" t="s">
        <v>45</v>
      </c>
      <c r="B9" s="48"/>
      <c r="C9" s="48"/>
      <c r="D9" s="48"/>
      <c r="E9" s="48"/>
      <c r="F9" s="48"/>
    </row>
    <row r="10" spans="1:6" ht="18.75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2.5" customHeight="1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24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20.25" customHeight="1" x14ac:dyDescent="0.35">
      <c r="A15" s="49" t="s">
        <v>47</v>
      </c>
      <c r="B15" s="50"/>
      <c r="C15" s="50"/>
      <c r="D15" s="50"/>
      <c r="E15" s="50"/>
      <c r="F15" s="51"/>
    </row>
    <row r="16" spans="1:6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ht="17.100000000000001" customHeight="1" x14ac:dyDescent="0.2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20.25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ht="17.100000000000001" customHeight="1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24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ht="21" customHeight="1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7.100000000000001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20.2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20.25" customHeight="1" x14ac:dyDescent="0.25">
      <c r="A42" s="49" t="s">
        <v>66</v>
      </c>
      <c r="B42" s="50"/>
      <c r="C42" s="50"/>
      <c r="D42" s="50"/>
      <c r="E42" s="50"/>
      <c r="F42" s="51"/>
    </row>
    <row r="43" spans="1:6" ht="16.5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ht="21.75" customHeight="1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20.2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20.2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20.2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7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ht="17.100000000000001" customHeight="1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21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ht="17.100000000000001" customHeight="1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20.2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25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60:E60"/>
    <mergeCell ref="A61:E61"/>
    <mergeCell ref="A49:F49"/>
    <mergeCell ref="A3:B3"/>
    <mergeCell ref="A6:A7"/>
    <mergeCell ref="B6:F7"/>
    <mergeCell ref="A10:A13"/>
    <mergeCell ref="A16:A20"/>
    <mergeCell ref="A22:A30"/>
    <mergeCell ref="A32:A39"/>
    <mergeCell ref="A43:A47"/>
    <mergeCell ref="A53:A57"/>
    <mergeCell ref="A50:A51"/>
    <mergeCell ref="A52:E52"/>
    <mergeCell ref="A59:E59"/>
    <mergeCell ref="A58:E58"/>
    <mergeCell ref="A9:F9"/>
    <mergeCell ref="A14:E14"/>
    <mergeCell ref="A15:F15"/>
    <mergeCell ref="A2:B2"/>
    <mergeCell ref="A4:B4"/>
    <mergeCell ref="A5:B5"/>
    <mergeCell ref="D2:F3"/>
    <mergeCell ref="D4:F5"/>
    <mergeCell ref="A21:E21"/>
    <mergeCell ref="A31:E31"/>
    <mergeCell ref="A40:E40"/>
    <mergeCell ref="A48:E48"/>
    <mergeCell ref="A41:E41"/>
    <mergeCell ref="A42:F4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5" customHeight="1" thickBot="1" x14ac:dyDescent="0.4"/>
    <row r="2" spans="1:6" ht="15.75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7.1" customHeight="1" thickTop="1" thickBot="1" x14ac:dyDescent="0.3">
      <c r="A3" s="52"/>
      <c r="B3" s="53"/>
      <c r="C3" s="19"/>
      <c r="D3" s="57"/>
      <c r="E3" s="58"/>
      <c r="F3" s="59"/>
    </row>
    <row r="4" spans="1:6" ht="1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15.75" customHeight="1" thickTop="1" thickBot="1" x14ac:dyDescent="0.3">
      <c r="A5" s="52"/>
      <c r="B5" s="53"/>
      <c r="C5" s="21"/>
      <c r="D5" s="63"/>
      <c r="E5" s="64"/>
      <c r="F5" s="65"/>
    </row>
    <row r="6" spans="1:6" ht="15.7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5.75" customHeight="1" thickBot="1" x14ac:dyDescent="0.3">
      <c r="A7" s="73"/>
      <c r="B7" s="74"/>
      <c r="C7" s="75"/>
      <c r="D7" s="77"/>
      <c r="E7" s="77"/>
      <c r="F7" s="78"/>
    </row>
    <row r="8" spans="1:6" ht="24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23.1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5.7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15.75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6.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21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x14ac:dyDescent="0.2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ht="15.75" customHeight="1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ht="16.5" customHeight="1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18.600000000000001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ht="15.75" customHeight="1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ht="16.5" customHeight="1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20.45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5.75" customHeight="1" x14ac:dyDescent="0.25">
      <c r="A42" s="49" t="s">
        <v>66</v>
      </c>
      <c r="B42" s="50"/>
      <c r="C42" s="50"/>
      <c r="D42" s="50"/>
      <c r="E42" s="50"/>
      <c r="F42" s="51"/>
    </row>
    <row r="43" spans="1:6" ht="15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ht="16.5" customHeight="1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5.75" customHeight="1" x14ac:dyDescent="0.25">
      <c r="A49" s="70" t="s">
        <v>44</v>
      </c>
      <c r="B49" s="71"/>
      <c r="C49" s="71"/>
      <c r="D49" s="71"/>
      <c r="E49" s="71"/>
      <c r="F49" s="72"/>
    </row>
    <row r="50" spans="1:6" ht="1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ht="16.5" customHeight="1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ht="16.5" customHeight="1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95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95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5.7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16.5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2.5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58:E58"/>
    <mergeCell ref="A59:E59"/>
    <mergeCell ref="A60:E60"/>
    <mergeCell ref="A61:E61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40:E40"/>
    <mergeCell ref="A2:B2"/>
    <mergeCell ref="D2:F3"/>
    <mergeCell ref="A3:B3"/>
    <mergeCell ref="A4:B4"/>
    <mergeCell ref="D4:F5"/>
    <mergeCell ref="A5:B5"/>
    <mergeCell ref="A50:A51"/>
    <mergeCell ref="A52:E52"/>
    <mergeCell ref="A53:A57"/>
    <mergeCell ref="A41:E41"/>
    <mergeCell ref="A42:F42"/>
    <mergeCell ref="A43:A47"/>
    <mergeCell ref="A48:E48"/>
    <mergeCell ref="A49:F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4.4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38.450000000000003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14.45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4.45" customHeight="1" thickBot="1" x14ac:dyDescent="0.3">
      <c r="A7" s="73"/>
      <c r="B7" s="74"/>
      <c r="C7" s="75"/>
      <c r="D7" s="77"/>
      <c r="E7" s="77"/>
      <c r="F7" s="78"/>
    </row>
    <row r="8" spans="1:6" ht="24.6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4.4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14.45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5.6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ht="14.45" customHeight="1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14.45" customHeight="1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5.6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14.45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ht="19.5" customHeight="1" x14ac:dyDescent="0.3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ht="14.45" customHeight="1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ht="14.45" customHeight="1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ht="18.95" customHeight="1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24.6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4.45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ht="18" customHeight="1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8.95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8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9.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ht="14.45" customHeight="1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23.1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4.4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6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6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ht="14.45" customHeight="1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15.95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58:E58"/>
    <mergeCell ref="A59:E59"/>
    <mergeCell ref="A60:E60"/>
    <mergeCell ref="A61:E61"/>
    <mergeCell ref="A48:E48"/>
    <mergeCell ref="A49:F49"/>
    <mergeCell ref="A50:A51"/>
    <mergeCell ref="A52:E52"/>
    <mergeCell ref="A53:A57"/>
    <mergeCell ref="A22:A30"/>
    <mergeCell ref="A31:E31"/>
    <mergeCell ref="A32:A39"/>
    <mergeCell ref="A40:E40"/>
    <mergeCell ref="A43:A47"/>
    <mergeCell ref="A6:A7"/>
    <mergeCell ref="B6:F7"/>
    <mergeCell ref="A41:E41"/>
    <mergeCell ref="A42:F42"/>
    <mergeCell ref="A2:B2"/>
    <mergeCell ref="D2:F3"/>
    <mergeCell ref="A3:B3"/>
    <mergeCell ref="A4:B4"/>
    <mergeCell ref="D4:F5"/>
    <mergeCell ref="A5:B5"/>
    <mergeCell ref="A9:F9"/>
    <mergeCell ref="A10:A13"/>
    <mergeCell ref="A14:E14"/>
    <mergeCell ref="A15:F15"/>
    <mergeCell ref="A16:A20"/>
    <mergeCell ref="A21:E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4.4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2.95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14.45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4.45" customHeight="1" thickBot="1" x14ac:dyDescent="0.3">
      <c r="A7" s="73"/>
      <c r="B7" s="74"/>
      <c r="C7" s="75"/>
      <c r="D7" s="77"/>
      <c r="E7" s="77"/>
      <c r="F7" s="78"/>
    </row>
    <row r="8" spans="1:6" ht="20.100000000000001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4.4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21.6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4.4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18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ht="14.45" x14ac:dyDescent="0.3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21.95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8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5.6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9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.6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4.4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6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6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1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58:E58"/>
    <mergeCell ref="A59:E59"/>
    <mergeCell ref="A60:E60"/>
    <mergeCell ref="A61:E61"/>
    <mergeCell ref="A32:A39"/>
    <mergeCell ref="A40:E40"/>
    <mergeCell ref="A41:E41"/>
    <mergeCell ref="A42:F42"/>
    <mergeCell ref="A43:A47"/>
    <mergeCell ref="A48:E48"/>
    <mergeCell ref="A49:F49"/>
    <mergeCell ref="A50:A51"/>
    <mergeCell ref="A52:E52"/>
    <mergeCell ref="A53:A57"/>
    <mergeCell ref="A15:F15"/>
    <mergeCell ref="A16:A20"/>
    <mergeCell ref="A21:E21"/>
    <mergeCell ref="A22:A30"/>
    <mergeCell ref="A31:E31"/>
    <mergeCell ref="A6:A7"/>
    <mergeCell ref="B6:F7"/>
    <mergeCell ref="A9:F9"/>
    <mergeCell ref="A10:A13"/>
    <mergeCell ref="A14:E14"/>
    <mergeCell ref="A2:B2"/>
    <mergeCell ref="D2:F3"/>
    <mergeCell ref="A3:B3"/>
    <mergeCell ref="A4:B4"/>
    <mergeCell ref="D4:F5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4.4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2.6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14.45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4.45" customHeight="1" thickBot="1" x14ac:dyDescent="0.3">
      <c r="A7" s="73"/>
      <c r="B7" s="74"/>
      <c r="C7" s="75"/>
      <c r="D7" s="77"/>
      <c r="E7" s="77"/>
      <c r="F7" s="78"/>
    </row>
    <row r="8" spans="1:6" ht="18.600000000000001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4.4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18.600000000000001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4.4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21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ht="14.45" x14ac:dyDescent="0.3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20.45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20.100000000000001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5.6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9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.6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4.4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6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6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1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58:E58"/>
    <mergeCell ref="A59:E59"/>
    <mergeCell ref="A60:E60"/>
    <mergeCell ref="A61:E61"/>
    <mergeCell ref="A32:A39"/>
    <mergeCell ref="A40:E40"/>
    <mergeCell ref="A41:E41"/>
    <mergeCell ref="A42:F42"/>
    <mergeCell ref="A43:A47"/>
    <mergeCell ref="A48:E48"/>
    <mergeCell ref="A49:F49"/>
    <mergeCell ref="A50:A51"/>
    <mergeCell ref="A52:E52"/>
    <mergeCell ref="A53:A57"/>
    <mergeCell ref="A15:F15"/>
    <mergeCell ref="A16:A20"/>
    <mergeCell ref="A21:E21"/>
    <mergeCell ref="A22:A30"/>
    <mergeCell ref="A31:E31"/>
    <mergeCell ref="A6:A7"/>
    <mergeCell ref="B6:F7"/>
    <mergeCell ref="A9:F9"/>
    <mergeCell ref="A10:A13"/>
    <mergeCell ref="A14:E14"/>
    <mergeCell ref="A2:B2"/>
    <mergeCell ref="D2:F3"/>
    <mergeCell ref="A3:B3"/>
    <mergeCell ref="A4:B4"/>
    <mergeCell ref="D4:F5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96"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7.25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39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5" customHeight="1" thickBot="1" x14ac:dyDescent="0.3">
      <c r="A7" s="73"/>
      <c r="B7" s="74"/>
      <c r="C7" s="75"/>
      <c r="D7" s="77"/>
      <c r="E7" s="77"/>
      <c r="F7" s="78"/>
    </row>
    <row r="8" spans="1:6" ht="20.45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20.100000000000001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4.4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21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x14ac:dyDescent="0.2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18.95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8.95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5.6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9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.6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95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95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1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58:E58"/>
    <mergeCell ref="A59:E59"/>
    <mergeCell ref="A60:E60"/>
    <mergeCell ref="A61:E61"/>
    <mergeCell ref="A32:A39"/>
    <mergeCell ref="A40:E40"/>
    <mergeCell ref="A41:E41"/>
    <mergeCell ref="A42:F42"/>
    <mergeCell ref="A43:A47"/>
    <mergeCell ref="A48:E48"/>
    <mergeCell ref="A49:F49"/>
    <mergeCell ref="A50:A51"/>
    <mergeCell ref="A52:E52"/>
    <mergeCell ref="A53:A57"/>
    <mergeCell ref="A15:F15"/>
    <mergeCell ref="A16:A20"/>
    <mergeCell ref="A21:E21"/>
    <mergeCell ref="A22:A30"/>
    <mergeCell ref="A31:E31"/>
    <mergeCell ref="A6:A7"/>
    <mergeCell ref="B6:F7"/>
    <mergeCell ref="A9:F9"/>
    <mergeCell ref="A10:A13"/>
    <mergeCell ref="A14:E14"/>
    <mergeCell ref="A2:B2"/>
    <mergeCell ref="D2:F3"/>
    <mergeCell ref="A3:B3"/>
    <mergeCell ref="A4:B4"/>
    <mergeCell ref="D4:F5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7.25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39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5" customHeight="1" thickBot="1" x14ac:dyDescent="0.3">
      <c r="A7" s="73"/>
      <c r="B7" s="74"/>
      <c r="C7" s="75"/>
      <c r="D7" s="77"/>
      <c r="E7" s="77"/>
      <c r="F7" s="78"/>
    </row>
    <row r="8" spans="1:6" ht="20.45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20.100000000000001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4.4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21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x14ac:dyDescent="0.2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18.95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8.95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5.6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9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.6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95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95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1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2:B2"/>
    <mergeCell ref="D2:F3"/>
    <mergeCell ref="A3:B3"/>
    <mergeCell ref="A4:B4"/>
    <mergeCell ref="D4:F5"/>
    <mergeCell ref="A5:B5"/>
    <mergeCell ref="A40:E40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61:E61"/>
    <mergeCell ref="A41:E41"/>
    <mergeCell ref="A42:F42"/>
    <mergeCell ref="A43:A47"/>
    <mergeCell ref="A48:E48"/>
    <mergeCell ref="A49:F49"/>
    <mergeCell ref="A50:A51"/>
    <mergeCell ref="A52:E52"/>
    <mergeCell ref="A53:A57"/>
    <mergeCell ref="A58:E58"/>
    <mergeCell ref="A59:E59"/>
    <mergeCell ref="A60:E6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42.28515625" customWidth="1"/>
  </cols>
  <sheetData>
    <row r="1" spans="1:6" ht="15" customHeight="1" thickBot="1" x14ac:dyDescent="0.4"/>
    <row r="2" spans="1:6" ht="15.6" customHeight="1" thickTop="1" thickBot="1" x14ac:dyDescent="0.3">
      <c r="A2" s="52" t="s">
        <v>39</v>
      </c>
      <c r="B2" s="53"/>
      <c r="C2" s="20" t="s">
        <v>41</v>
      </c>
      <c r="D2" s="54" t="s">
        <v>74</v>
      </c>
      <c r="E2" s="55"/>
      <c r="F2" s="56"/>
    </row>
    <row r="3" spans="1:6" ht="47.25" customHeight="1" thickTop="1" thickBot="1" x14ac:dyDescent="0.3">
      <c r="A3" s="52"/>
      <c r="B3" s="53"/>
      <c r="C3" s="19"/>
      <c r="D3" s="57"/>
      <c r="E3" s="58"/>
      <c r="F3" s="59"/>
    </row>
    <row r="4" spans="1:6" ht="14.45" customHeight="1" thickTop="1" thickBot="1" x14ac:dyDescent="0.3">
      <c r="A4" s="52" t="s">
        <v>40</v>
      </c>
      <c r="B4" s="53"/>
      <c r="C4" s="20" t="s">
        <v>42</v>
      </c>
      <c r="D4" s="60" t="s">
        <v>43</v>
      </c>
      <c r="E4" s="61"/>
      <c r="F4" s="62"/>
    </row>
    <row r="5" spans="1:6" ht="39" customHeight="1" thickTop="1" thickBot="1" x14ac:dyDescent="0.3">
      <c r="A5" s="52"/>
      <c r="B5" s="53"/>
      <c r="C5" s="21"/>
      <c r="D5" s="63"/>
      <c r="E5" s="64"/>
      <c r="F5" s="65"/>
    </row>
    <row r="6" spans="1:6" ht="15" customHeight="1" thickTop="1" x14ac:dyDescent="0.25">
      <c r="A6" s="73" t="s">
        <v>36</v>
      </c>
      <c r="B6" s="74" t="s">
        <v>73</v>
      </c>
      <c r="C6" s="75"/>
      <c r="D6" s="75"/>
      <c r="E6" s="75"/>
      <c r="F6" s="76"/>
    </row>
    <row r="7" spans="1:6" ht="15" customHeight="1" thickBot="1" x14ac:dyDescent="0.3">
      <c r="A7" s="73"/>
      <c r="B7" s="74"/>
      <c r="C7" s="75"/>
      <c r="D7" s="77"/>
      <c r="E7" s="77"/>
      <c r="F7" s="78"/>
    </row>
    <row r="8" spans="1:6" ht="20.45" customHeight="1" x14ac:dyDescent="0.25">
      <c r="A8" s="14"/>
      <c r="B8" s="5" t="s">
        <v>37</v>
      </c>
      <c r="C8" s="5" t="s">
        <v>38</v>
      </c>
      <c r="D8" s="22" t="s">
        <v>34</v>
      </c>
      <c r="E8" s="22" t="s">
        <v>35</v>
      </c>
      <c r="F8" s="23" t="s">
        <v>33</v>
      </c>
    </row>
    <row r="9" spans="1:6" ht="14.45" customHeight="1" x14ac:dyDescent="0.35">
      <c r="A9" s="48" t="s">
        <v>45</v>
      </c>
      <c r="B9" s="48"/>
      <c r="C9" s="48"/>
      <c r="D9" s="48"/>
      <c r="E9" s="48"/>
      <c r="F9" s="48"/>
    </row>
    <row r="10" spans="1:6" ht="15.6" customHeight="1" x14ac:dyDescent="0.25">
      <c r="A10" s="79" t="s">
        <v>64</v>
      </c>
      <c r="B10" s="6">
        <v>0.3</v>
      </c>
      <c r="C10" s="7" t="s">
        <v>0</v>
      </c>
      <c r="D10" s="16"/>
      <c r="E10" s="16"/>
      <c r="F10" s="17">
        <f>IF(SUM(D10:E10)&gt;0,AVERAGE(D10:E10)*B10,0)</f>
        <v>0</v>
      </c>
    </row>
    <row r="11" spans="1:6" ht="24" x14ac:dyDescent="0.25">
      <c r="A11" s="79"/>
      <c r="B11" s="6">
        <v>0.5</v>
      </c>
      <c r="C11" s="7" t="s">
        <v>1</v>
      </c>
      <c r="D11" s="16"/>
      <c r="E11" s="16"/>
      <c r="F11" s="17">
        <f t="shared" ref="F11:F13" si="0">IF(SUM(D11:E11)&gt;0,AVERAGE(D11:E11)*B11,0)</f>
        <v>0</v>
      </c>
    </row>
    <row r="12" spans="1:6" ht="14.45" customHeight="1" x14ac:dyDescent="0.25">
      <c r="A12" s="79"/>
      <c r="B12" s="6">
        <v>0.5</v>
      </c>
      <c r="C12" s="7" t="s">
        <v>2</v>
      </c>
      <c r="D12" s="16"/>
      <c r="E12" s="16"/>
      <c r="F12" s="17">
        <f t="shared" si="0"/>
        <v>0</v>
      </c>
    </row>
    <row r="13" spans="1:6" ht="15" customHeight="1" x14ac:dyDescent="0.25">
      <c r="A13" s="79"/>
      <c r="B13" s="6">
        <v>0.2</v>
      </c>
      <c r="C13" s="7" t="s">
        <v>3</v>
      </c>
      <c r="D13" s="16"/>
      <c r="E13" s="16"/>
      <c r="F13" s="17">
        <f t="shared" si="0"/>
        <v>0</v>
      </c>
    </row>
    <row r="14" spans="1:6" ht="20.100000000000001" customHeight="1" x14ac:dyDescent="0.35">
      <c r="A14" s="48" t="s">
        <v>62</v>
      </c>
      <c r="B14" s="48"/>
      <c r="C14" s="48"/>
      <c r="D14" s="48"/>
      <c r="E14" s="48"/>
      <c r="F14" s="18">
        <f>SUM(F10:F13)</f>
        <v>0</v>
      </c>
    </row>
    <row r="15" spans="1:6" ht="14.45" customHeight="1" x14ac:dyDescent="0.35">
      <c r="A15" s="49" t="s">
        <v>47</v>
      </c>
      <c r="B15" s="50"/>
      <c r="C15" s="50"/>
      <c r="D15" s="50"/>
      <c r="E15" s="50"/>
      <c r="F15" s="51"/>
    </row>
    <row r="16" spans="1:6" ht="15.6" customHeight="1" x14ac:dyDescent="0.25">
      <c r="A16" s="80" t="s">
        <v>63</v>
      </c>
      <c r="B16" s="8">
        <v>0.5</v>
      </c>
      <c r="C16" s="9" t="s">
        <v>4</v>
      </c>
      <c r="D16" s="16"/>
      <c r="E16" s="16"/>
      <c r="F16" s="17">
        <f t="shared" ref="F16:F20" si="1">IF(SUM(D16:E16)&gt;0,AVERAGE(D16:E16)*B16,0)</f>
        <v>0</v>
      </c>
    </row>
    <row r="17" spans="1:6" x14ac:dyDescent="0.25">
      <c r="A17" s="80"/>
      <c r="B17" s="10">
        <v>0.4</v>
      </c>
      <c r="C17" s="9" t="s">
        <v>5</v>
      </c>
      <c r="D17" s="16"/>
      <c r="E17" s="16"/>
      <c r="F17" s="17">
        <f t="shared" si="1"/>
        <v>0</v>
      </c>
    </row>
    <row r="18" spans="1:6" ht="24" x14ac:dyDescent="0.25">
      <c r="A18" s="80"/>
      <c r="B18" s="11">
        <v>0.4</v>
      </c>
      <c r="C18" s="9" t="s">
        <v>88</v>
      </c>
      <c r="D18" s="16"/>
      <c r="E18" s="16"/>
      <c r="F18" s="17">
        <f t="shared" si="1"/>
        <v>0</v>
      </c>
    </row>
    <row r="19" spans="1:6" ht="14.45" customHeight="1" x14ac:dyDescent="0.25">
      <c r="A19" s="80"/>
      <c r="B19" s="10">
        <v>0.2</v>
      </c>
      <c r="C19" s="9" t="s">
        <v>6</v>
      </c>
      <c r="D19" s="16"/>
      <c r="E19" s="16"/>
      <c r="F19" s="17">
        <f t="shared" si="1"/>
        <v>0</v>
      </c>
    </row>
    <row r="20" spans="1:6" ht="21" customHeight="1" x14ac:dyDescent="0.25">
      <c r="A20" s="80"/>
      <c r="B20" s="8">
        <v>1</v>
      </c>
      <c r="C20" s="9" t="s">
        <v>48</v>
      </c>
      <c r="D20" s="16"/>
      <c r="E20" s="16"/>
      <c r="F20" s="17">
        <f t="shared" si="1"/>
        <v>0</v>
      </c>
    </row>
    <row r="21" spans="1:6" x14ac:dyDescent="0.25">
      <c r="A21" s="42" t="s">
        <v>52</v>
      </c>
      <c r="B21" s="42"/>
      <c r="C21" s="42"/>
      <c r="D21" s="42"/>
      <c r="E21" s="42"/>
      <c r="F21" s="13">
        <f>SUM(F16:F20)</f>
        <v>0</v>
      </c>
    </row>
    <row r="22" spans="1:6" ht="15.6" customHeight="1" x14ac:dyDescent="0.25">
      <c r="A22" s="79" t="s">
        <v>78</v>
      </c>
      <c r="B22" s="6">
        <v>0.5</v>
      </c>
      <c r="C22" s="7" t="s">
        <v>12</v>
      </c>
      <c r="D22" s="16"/>
      <c r="E22" s="16"/>
      <c r="F22" s="17">
        <f t="shared" ref="F22:F30" si="2">IF(SUM(D22:E22)&gt;0,AVERAGE(D22:E22)*B22,0)</f>
        <v>0</v>
      </c>
    </row>
    <row r="23" spans="1:6" x14ac:dyDescent="0.25">
      <c r="A23" s="79"/>
      <c r="B23" s="6">
        <v>0.5</v>
      </c>
      <c r="C23" s="7" t="s">
        <v>54</v>
      </c>
      <c r="D23" s="16"/>
      <c r="E23" s="16"/>
      <c r="F23" s="17">
        <f t="shared" si="2"/>
        <v>0</v>
      </c>
    </row>
    <row r="24" spans="1:6" x14ac:dyDescent="0.25">
      <c r="A24" s="79"/>
      <c r="B24" s="6">
        <v>0.4</v>
      </c>
      <c r="C24" s="7" t="s">
        <v>9</v>
      </c>
      <c r="D24" s="16"/>
      <c r="E24" s="16"/>
      <c r="F24" s="17">
        <f t="shared" si="2"/>
        <v>0</v>
      </c>
    </row>
    <row r="25" spans="1:6" x14ac:dyDescent="0.25">
      <c r="A25" s="79"/>
      <c r="B25" s="6">
        <v>0.4</v>
      </c>
      <c r="C25" s="7" t="s">
        <v>10</v>
      </c>
      <c r="D25" s="16"/>
      <c r="E25" s="16"/>
      <c r="F25" s="17">
        <f t="shared" si="2"/>
        <v>0</v>
      </c>
    </row>
    <row r="26" spans="1:6" x14ac:dyDescent="0.25">
      <c r="A26" s="79"/>
      <c r="B26" s="6">
        <v>0.4</v>
      </c>
      <c r="C26" s="7" t="s">
        <v>11</v>
      </c>
      <c r="D26" s="16"/>
      <c r="E26" s="16"/>
      <c r="F26" s="17">
        <f t="shared" si="2"/>
        <v>0</v>
      </c>
    </row>
    <row r="27" spans="1:6" x14ac:dyDescent="0.25">
      <c r="A27" s="79"/>
      <c r="B27" s="6">
        <v>0.4</v>
      </c>
      <c r="C27" s="7" t="s">
        <v>10</v>
      </c>
      <c r="D27" s="16"/>
      <c r="E27" s="16"/>
      <c r="F27" s="17">
        <f t="shared" si="2"/>
        <v>0</v>
      </c>
    </row>
    <row r="28" spans="1:6" x14ac:dyDescent="0.25">
      <c r="A28" s="79"/>
      <c r="B28" s="6">
        <v>0.5</v>
      </c>
      <c r="C28" s="7" t="s">
        <v>53</v>
      </c>
      <c r="D28" s="16"/>
      <c r="E28" s="16"/>
      <c r="F28" s="17">
        <f t="shared" si="2"/>
        <v>0</v>
      </c>
    </row>
    <row r="29" spans="1:6" ht="14.45" customHeight="1" x14ac:dyDescent="0.25">
      <c r="A29" s="79"/>
      <c r="B29" s="6">
        <v>0.5</v>
      </c>
      <c r="C29" s="7" t="s">
        <v>7</v>
      </c>
      <c r="D29" s="16"/>
      <c r="E29" s="16"/>
      <c r="F29" s="17">
        <f t="shared" si="2"/>
        <v>0</v>
      </c>
    </row>
    <row r="30" spans="1:6" ht="18.95" customHeight="1" x14ac:dyDescent="0.25">
      <c r="A30" s="79"/>
      <c r="B30" s="6">
        <v>0.4</v>
      </c>
      <c r="C30" s="7" t="s">
        <v>13</v>
      </c>
      <c r="D30" s="16"/>
      <c r="E30" s="16"/>
      <c r="F30" s="17">
        <f t="shared" si="2"/>
        <v>0</v>
      </c>
    </row>
    <row r="31" spans="1:6" x14ac:dyDescent="0.25">
      <c r="A31" s="43" t="s">
        <v>51</v>
      </c>
      <c r="B31" s="44"/>
      <c r="C31" s="44"/>
      <c r="D31" s="44"/>
      <c r="E31" s="45"/>
      <c r="F31" s="13">
        <f>SUM(F22:F30)</f>
        <v>0</v>
      </c>
    </row>
    <row r="32" spans="1:6" ht="15.6" customHeight="1" x14ac:dyDescent="0.25">
      <c r="A32" s="80" t="s">
        <v>79</v>
      </c>
      <c r="B32" s="8">
        <v>0.5</v>
      </c>
      <c r="C32" s="9" t="s">
        <v>14</v>
      </c>
      <c r="D32" s="16"/>
      <c r="E32" s="16"/>
      <c r="F32" s="17">
        <f t="shared" ref="F32:F39" si="3">IF(SUM(D32:E32)&gt;0,AVERAGE(D32:E32)*B32,0)</f>
        <v>0</v>
      </c>
    </row>
    <row r="33" spans="1:6" x14ac:dyDescent="0.25">
      <c r="A33" s="80"/>
      <c r="B33" s="8">
        <v>0.5</v>
      </c>
      <c r="C33" s="9" t="s">
        <v>15</v>
      </c>
      <c r="D33" s="16"/>
      <c r="E33" s="16"/>
      <c r="F33" s="17">
        <f t="shared" si="3"/>
        <v>0</v>
      </c>
    </row>
    <row r="34" spans="1:6" x14ac:dyDescent="0.25">
      <c r="A34" s="80"/>
      <c r="B34" s="8">
        <v>0.5</v>
      </c>
      <c r="C34" s="9" t="s">
        <v>16</v>
      </c>
      <c r="D34" s="16"/>
      <c r="E34" s="16"/>
      <c r="F34" s="17">
        <f t="shared" si="3"/>
        <v>0</v>
      </c>
    </row>
    <row r="35" spans="1:6" x14ac:dyDescent="0.25">
      <c r="A35" s="80"/>
      <c r="B35" s="8">
        <v>0.5</v>
      </c>
      <c r="C35" s="9" t="s">
        <v>17</v>
      </c>
      <c r="D35" s="16"/>
      <c r="E35" s="16"/>
      <c r="F35" s="17">
        <f t="shared" si="3"/>
        <v>0</v>
      </c>
    </row>
    <row r="36" spans="1:6" x14ac:dyDescent="0.25">
      <c r="A36" s="80"/>
      <c r="B36" s="8">
        <v>0.5</v>
      </c>
      <c r="C36" s="9" t="s">
        <v>18</v>
      </c>
      <c r="D36" s="16"/>
      <c r="E36" s="16"/>
      <c r="F36" s="17">
        <f t="shared" si="3"/>
        <v>0</v>
      </c>
    </row>
    <row r="37" spans="1:6" x14ac:dyDescent="0.25">
      <c r="A37" s="80"/>
      <c r="B37" s="8">
        <v>0.5</v>
      </c>
      <c r="C37" s="9" t="s">
        <v>19</v>
      </c>
      <c r="D37" s="16"/>
      <c r="E37" s="16"/>
      <c r="F37" s="17">
        <f t="shared" si="3"/>
        <v>0</v>
      </c>
    </row>
    <row r="38" spans="1:6" ht="14.45" customHeight="1" x14ac:dyDescent="0.25">
      <c r="A38" s="80"/>
      <c r="B38" s="8">
        <v>0.5</v>
      </c>
      <c r="C38" s="9" t="s">
        <v>8</v>
      </c>
      <c r="D38" s="16"/>
      <c r="E38" s="16"/>
      <c r="F38" s="17">
        <f t="shared" si="3"/>
        <v>0</v>
      </c>
    </row>
    <row r="39" spans="1:6" x14ac:dyDescent="0.25">
      <c r="A39" s="80"/>
      <c r="B39" s="8">
        <v>0.5</v>
      </c>
      <c r="C39" s="9" t="s">
        <v>49</v>
      </c>
      <c r="D39" s="16"/>
      <c r="E39" s="16"/>
      <c r="F39" s="17">
        <f t="shared" si="3"/>
        <v>0</v>
      </c>
    </row>
    <row r="40" spans="1:6" ht="18.95" customHeight="1" x14ac:dyDescent="0.25">
      <c r="A40" s="46" t="s">
        <v>51</v>
      </c>
      <c r="B40" s="47"/>
      <c r="C40" s="47"/>
      <c r="D40" s="47"/>
      <c r="E40" s="47"/>
      <c r="F40" s="13">
        <f>SUM(F32:F39)</f>
        <v>0</v>
      </c>
    </row>
    <row r="41" spans="1:6" ht="14.45" customHeight="1" x14ac:dyDescent="0.25">
      <c r="A41" s="48" t="s">
        <v>65</v>
      </c>
      <c r="B41" s="48"/>
      <c r="C41" s="48"/>
      <c r="D41" s="48"/>
      <c r="E41" s="48"/>
      <c r="F41" s="18">
        <f>SUM(F40,F31,F21)</f>
        <v>0</v>
      </c>
    </row>
    <row r="42" spans="1:6" ht="14.45" customHeight="1" x14ac:dyDescent="0.25">
      <c r="A42" s="49" t="s">
        <v>66</v>
      </c>
      <c r="B42" s="50"/>
      <c r="C42" s="50"/>
      <c r="D42" s="50"/>
      <c r="E42" s="50"/>
      <c r="F42" s="51"/>
    </row>
    <row r="43" spans="1:6" ht="15.6" customHeight="1" x14ac:dyDescent="0.25">
      <c r="A43" s="79" t="s">
        <v>69</v>
      </c>
      <c r="B43" s="12">
        <v>0.5</v>
      </c>
      <c r="C43" s="7" t="s">
        <v>20</v>
      </c>
      <c r="D43" s="16"/>
      <c r="E43" s="16"/>
      <c r="F43" s="17">
        <f t="shared" ref="F43:F47" si="4">IF(SUM(D43:E43)&gt;0,AVERAGE(D43:E43)*B43,0)</f>
        <v>0</v>
      </c>
    </row>
    <row r="44" spans="1:6" x14ac:dyDescent="0.25">
      <c r="A44" s="81"/>
      <c r="B44" s="12">
        <v>0.4</v>
      </c>
      <c r="C44" s="7" t="s">
        <v>21</v>
      </c>
      <c r="D44" s="16"/>
      <c r="E44" s="16"/>
      <c r="F44" s="17">
        <f t="shared" si="4"/>
        <v>0</v>
      </c>
    </row>
    <row r="45" spans="1:6" ht="14.45" customHeight="1" x14ac:dyDescent="0.25">
      <c r="A45" s="81"/>
      <c r="B45" s="12">
        <v>0.4</v>
      </c>
      <c r="C45" s="7" t="s">
        <v>22</v>
      </c>
      <c r="D45" s="16"/>
      <c r="E45" s="16"/>
      <c r="F45" s="17">
        <f t="shared" si="4"/>
        <v>0</v>
      </c>
    </row>
    <row r="46" spans="1:6" ht="14.45" customHeight="1" x14ac:dyDescent="0.25">
      <c r="A46" s="81"/>
      <c r="B46" s="12">
        <v>0.3</v>
      </c>
      <c r="C46" s="7" t="s">
        <v>23</v>
      </c>
      <c r="D46" s="16"/>
      <c r="E46" s="16"/>
      <c r="F46" s="17">
        <f t="shared" si="4"/>
        <v>0</v>
      </c>
    </row>
    <row r="47" spans="1:6" ht="15.95" customHeight="1" x14ac:dyDescent="0.25">
      <c r="A47" s="81"/>
      <c r="B47" s="12">
        <v>0.4</v>
      </c>
      <c r="C47" s="7" t="s">
        <v>24</v>
      </c>
      <c r="D47" s="16"/>
      <c r="E47" s="16"/>
      <c r="F47" s="17">
        <f t="shared" si="4"/>
        <v>0</v>
      </c>
    </row>
    <row r="48" spans="1:6" ht="14.45" customHeight="1" x14ac:dyDescent="0.25">
      <c r="A48" s="48" t="s">
        <v>67</v>
      </c>
      <c r="B48" s="48"/>
      <c r="C48" s="48"/>
      <c r="D48" s="48"/>
      <c r="E48" s="48"/>
      <c r="F48" s="18">
        <f>SUM(F43:F47)</f>
        <v>0</v>
      </c>
    </row>
    <row r="49" spans="1:6" ht="14.45" customHeight="1" x14ac:dyDescent="0.25">
      <c r="A49" s="70" t="s">
        <v>44</v>
      </c>
      <c r="B49" s="71"/>
      <c r="C49" s="71"/>
      <c r="D49" s="71"/>
      <c r="E49" s="71"/>
      <c r="F49" s="72"/>
    </row>
    <row r="50" spans="1:6" ht="18.95" customHeight="1" x14ac:dyDescent="0.25">
      <c r="A50" s="80" t="s">
        <v>68</v>
      </c>
      <c r="B50" s="8">
        <v>0.5</v>
      </c>
      <c r="C50" s="9" t="s">
        <v>25</v>
      </c>
      <c r="D50" s="16"/>
      <c r="E50" s="16"/>
      <c r="F50" s="17">
        <f t="shared" ref="F50:F51" si="5">IF(SUM(D50:E50)&gt;0,AVERAGE(D50:E50)*B50,0)</f>
        <v>0</v>
      </c>
    </row>
    <row r="51" spans="1:6" x14ac:dyDescent="0.25">
      <c r="A51" s="80"/>
      <c r="B51" s="8">
        <v>0.5</v>
      </c>
      <c r="C51" s="9" t="s">
        <v>26</v>
      </c>
      <c r="D51" s="16"/>
      <c r="E51" s="16"/>
      <c r="F51" s="17">
        <f t="shared" si="5"/>
        <v>0</v>
      </c>
    </row>
    <row r="52" spans="1:6" x14ac:dyDescent="0.25">
      <c r="A52" s="82" t="s">
        <v>50</v>
      </c>
      <c r="B52" s="82"/>
      <c r="C52" s="82"/>
      <c r="D52" s="82"/>
      <c r="E52" s="82"/>
      <c r="F52" s="15">
        <f>SUM(F50:F51)</f>
        <v>0</v>
      </c>
    </row>
    <row r="53" spans="1:6" ht="15.6" customHeight="1" x14ac:dyDescent="0.25">
      <c r="A53" s="80" t="s">
        <v>70</v>
      </c>
      <c r="B53" s="8">
        <v>0.6</v>
      </c>
      <c r="C53" s="9" t="s">
        <v>27</v>
      </c>
      <c r="D53" s="16"/>
      <c r="E53" s="16"/>
      <c r="F53" s="17">
        <f t="shared" ref="F53:F57" si="6">IF(SUM(D53:E53)&gt;0,AVERAGE(D53:E53)*B53,0)</f>
        <v>0</v>
      </c>
    </row>
    <row r="54" spans="1:6" x14ac:dyDescent="0.25">
      <c r="A54" s="80"/>
      <c r="B54" s="8">
        <v>0.6</v>
      </c>
      <c r="C54" s="9" t="s">
        <v>28</v>
      </c>
      <c r="D54" s="16"/>
      <c r="E54" s="16"/>
      <c r="F54" s="17">
        <f t="shared" si="6"/>
        <v>0</v>
      </c>
    </row>
    <row r="55" spans="1:6" ht="15" customHeight="1" x14ac:dyDescent="0.25">
      <c r="A55" s="80"/>
      <c r="B55" s="8">
        <v>0.6</v>
      </c>
      <c r="C55" s="9" t="s">
        <v>29</v>
      </c>
      <c r="D55" s="16"/>
      <c r="E55" s="16"/>
      <c r="F55" s="17">
        <f t="shared" si="6"/>
        <v>0</v>
      </c>
    </row>
    <row r="56" spans="1:6" ht="15.95" customHeight="1" x14ac:dyDescent="0.25">
      <c r="A56" s="80"/>
      <c r="B56" s="8">
        <v>0.6</v>
      </c>
      <c r="C56" s="9" t="s">
        <v>30</v>
      </c>
      <c r="D56" s="16"/>
      <c r="E56" s="16"/>
      <c r="F56" s="17">
        <f t="shared" si="6"/>
        <v>0</v>
      </c>
    </row>
    <row r="57" spans="1:6" ht="15.95" customHeight="1" x14ac:dyDescent="0.25">
      <c r="A57" s="80"/>
      <c r="B57" s="8">
        <v>0.6</v>
      </c>
      <c r="C57" s="9" t="s">
        <v>31</v>
      </c>
      <c r="D57" s="16"/>
      <c r="E57" s="16"/>
      <c r="F57" s="17">
        <f t="shared" si="6"/>
        <v>0</v>
      </c>
    </row>
    <row r="58" spans="1:6" x14ac:dyDescent="0.25">
      <c r="A58" s="82" t="s">
        <v>61</v>
      </c>
      <c r="B58" s="82"/>
      <c r="C58" s="82"/>
      <c r="D58" s="82"/>
      <c r="E58" s="82"/>
      <c r="F58" s="15">
        <f>SUM(F53:F57)</f>
        <v>0</v>
      </c>
    </row>
    <row r="59" spans="1:6" ht="14.45" customHeight="1" x14ac:dyDescent="0.25">
      <c r="A59" s="83" t="s">
        <v>71</v>
      </c>
      <c r="B59" s="83"/>
      <c r="C59" s="83"/>
      <c r="D59" s="83"/>
      <c r="E59" s="83"/>
      <c r="F59" s="18">
        <f>SUM(F52,F58)</f>
        <v>0</v>
      </c>
    </row>
    <row r="60" spans="1:6" ht="23.1" customHeight="1" x14ac:dyDescent="0.35">
      <c r="A60" s="66" t="s">
        <v>32</v>
      </c>
      <c r="B60" s="66"/>
      <c r="C60" s="66"/>
      <c r="D60" s="66"/>
      <c r="E60" s="66"/>
      <c r="F60" s="24">
        <f>SUM(F59,F48,F41,F14)</f>
        <v>0</v>
      </c>
    </row>
    <row r="61" spans="1:6" ht="24" customHeight="1" thickBot="1" x14ac:dyDescent="0.4">
      <c r="A61" s="67" t="s">
        <v>72</v>
      </c>
      <c r="B61" s="68"/>
      <c r="C61" s="68"/>
      <c r="D61" s="68"/>
      <c r="E61" s="69"/>
      <c r="F61" s="25">
        <f>SUM(F60/9)</f>
        <v>0</v>
      </c>
    </row>
  </sheetData>
  <mergeCells count="30">
    <mergeCell ref="A2:B2"/>
    <mergeCell ref="D2:F3"/>
    <mergeCell ref="A3:B3"/>
    <mergeCell ref="A4:B4"/>
    <mergeCell ref="D4:F5"/>
    <mergeCell ref="A5:B5"/>
    <mergeCell ref="A40:E40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61:E61"/>
    <mergeCell ref="A41:E41"/>
    <mergeCell ref="A42:F42"/>
    <mergeCell ref="A43:A47"/>
    <mergeCell ref="A48:E48"/>
    <mergeCell ref="A49:F49"/>
    <mergeCell ref="A50:A51"/>
    <mergeCell ref="A52:E52"/>
    <mergeCell ref="A53:A57"/>
    <mergeCell ref="A58:E58"/>
    <mergeCell ref="A59:E59"/>
    <mergeCell ref="A60:E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Récapitulatif</vt:lpstr>
      <vt:lpstr>candidat 1</vt:lpstr>
      <vt:lpstr>candidat 2</vt:lpstr>
      <vt:lpstr>candidat 3</vt:lpstr>
      <vt:lpstr>candidat 4</vt:lpstr>
      <vt:lpstr>candidat 5</vt:lpstr>
      <vt:lpstr>candidat 6</vt:lpstr>
      <vt:lpstr>Candidat 7</vt:lpstr>
      <vt:lpstr>Candidat 8</vt:lpstr>
      <vt:lpstr>Candidat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Christiane RIBAT</cp:lastModifiedBy>
  <cp:lastPrinted>2015-01-08T12:18:53Z</cp:lastPrinted>
  <dcterms:created xsi:type="dcterms:W3CDTF">2014-12-12T13:27:48Z</dcterms:created>
  <dcterms:modified xsi:type="dcterms:W3CDTF">2017-03-09T19:46:46Z</dcterms:modified>
</cp:coreProperties>
</file>